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PAYFR\Documents\2006-2019 YFRP\2013-2019 Snorkel\2016 YFRP Snorkel\"/>
    </mc:Choice>
  </mc:AlternateContent>
  <xr:revisionPtr revIDLastSave="0" documentId="13_ncr:1_{4ED7F2BC-AF03-48CE-BDCC-EB5B10BB51F0}" xr6:coauthVersionLast="36" xr6:coauthVersionMax="36" xr10:uidLastSave="{00000000-0000-0000-0000-000000000000}"/>
  <bookViews>
    <workbookView xWindow="0" yWindow="0" windowWidth="18672" windowHeight="10548" tabRatio="500" xr2:uid="{00000000-000D-0000-FFFF-FFFF00000000}"/>
  </bookViews>
  <sheets>
    <sheet name="2016 CHaMP Snorkel UTMLatLong" sheetId="76" r:id="rId1"/>
    <sheet name="106" sheetId="37" r:id="rId2"/>
    <sheet name="133s" sheetId="38" r:id="rId3"/>
    <sheet name="213 (1)" sheetId="42" r:id="rId4"/>
    <sheet name="213 (2)" sheetId="43" r:id="rId5"/>
    <sheet name="320" sheetId="44" r:id="rId6"/>
    <sheet name="427" sheetId="45" r:id="rId7"/>
    <sheet name="436" sheetId="46" r:id="rId8"/>
    <sheet name="482" sheetId="47" r:id="rId9"/>
    <sheet name="559 (1)" sheetId="48" r:id="rId10"/>
    <sheet name="559 (2)" sheetId="49" r:id="rId11"/>
    <sheet name="595" sheetId="50" r:id="rId12"/>
    <sheet name="654" sheetId="51" r:id="rId13"/>
    <sheet name="713" sheetId="52" r:id="rId14"/>
    <sheet name="725" sheetId="53" r:id="rId15"/>
    <sheet name="727" sheetId="54" r:id="rId16"/>
    <sheet name="777" sheetId="55" r:id="rId17"/>
    <sheet name="835" sheetId="56" r:id="rId18"/>
    <sheet name="851" sheetId="57" r:id="rId19"/>
    <sheet name="1013 (1)" sheetId="58" r:id="rId20"/>
    <sheet name="1013 (2)" sheetId="59" r:id="rId21"/>
    <sheet name="1129 (1)" sheetId="60" r:id="rId22"/>
    <sheet name="1129s (1)" sheetId="61" r:id="rId23"/>
    <sheet name="1129s (2)" sheetId="62" r:id="rId24"/>
    <sheet name="1503" sheetId="63" r:id="rId25"/>
    <sheet name="1512" sheetId="64" r:id="rId26"/>
    <sheet name="1524" sheetId="65" r:id="rId27"/>
    <sheet name="1529 (1)" sheetId="66" r:id="rId28"/>
    <sheet name="1529 (2)" sheetId="67" r:id="rId29"/>
    <sheet name="1529 (3)" sheetId="68" r:id="rId30"/>
    <sheet name="1633" sheetId="69" r:id="rId31"/>
    <sheet name="1709" sheetId="70" r:id="rId32"/>
    <sheet name="1711" sheetId="71" r:id="rId33"/>
    <sheet name="1971" sheetId="72" r:id="rId34"/>
    <sheet name="2010" sheetId="73" r:id="rId35"/>
    <sheet name="2166 (1)" sheetId="74" r:id="rId36"/>
    <sheet name="2166 (2)" sheetId="75" r:id="rId37"/>
    <sheet name="template" sheetId="39" r:id="rId38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6" i="75" l="1"/>
  <c r="L95" i="75"/>
  <c r="L94" i="75"/>
  <c r="L93" i="75"/>
  <c r="L92" i="75"/>
  <c r="L91" i="75"/>
  <c r="L90" i="75"/>
  <c r="L89" i="75"/>
  <c r="L88" i="75"/>
  <c r="L87" i="75"/>
  <c r="L86" i="75"/>
  <c r="L85" i="75"/>
  <c r="L84" i="75"/>
  <c r="L83" i="75"/>
  <c r="L82" i="75"/>
  <c r="L81" i="75"/>
  <c r="L80" i="75"/>
  <c r="L79" i="75"/>
  <c r="L78" i="75"/>
  <c r="L77" i="75"/>
  <c r="L76" i="75"/>
  <c r="L75" i="75"/>
  <c r="L74" i="75"/>
  <c r="L73" i="75"/>
  <c r="L72" i="75"/>
  <c r="L71" i="75"/>
  <c r="L70" i="75"/>
  <c r="L69" i="75"/>
  <c r="L68" i="75"/>
  <c r="L67" i="75"/>
  <c r="L66" i="75"/>
  <c r="L65" i="75"/>
  <c r="L64" i="75"/>
  <c r="L63" i="75"/>
  <c r="L62" i="75"/>
  <c r="L61" i="75"/>
  <c r="L60" i="75"/>
  <c r="L59" i="75"/>
  <c r="L58" i="75"/>
  <c r="L57" i="75"/>
  <c r="L56" i="75"/>
  <c r="L55" i="75"/>
  <c r="L52" i="75"/>
  <c r="L51" i="75"/>
  <c r="L50" i="75"/>
  <c r="L49" i="75"/>
  <c r="L48" i="75"/>
  <c r="L47" i="75"/>
  <c r="L46" i="75"/>
  <c r="L45" i="75"/>
  <c r="L44" i="75"/>
  <c r="L43" i="75"/>
  <c r="L42" i="75"/>
  <c r="L41" i="75"/>
  <c r="L40" i="75"/>
  <c r="L39" i="75"/>
  <c r="L38" i="75"/>
  <c r="L37" i="75"/>
  <c r="L36" i="75"/>
  <c r="L35" i="75"/>
  <c r="L34" i="75"/>
  <c r="L33" i="75"/>
  <c r="L32" i="75"/>
  <c r="L31" i="75"/>
  <c r="L30" i="75"/>
  <c r="L29" i="75"/>
  <c r="L28" i="75"/>
  <c r="L27" i="75"/>
  <c r="L26" i="75"/>
  <c r="L25" i="75"/>
  <c r="L24" i="75"/>
  <c r="L23" i="75"/>
  <c r="L22" i="75"/>
  <c r="L21" i="75"/>
  <c r="L20" i="75"/>
  <c r="L19" i="75"/>
  <c r="L18" i="75"/>
  <c r="L17" i="75"/>
  <c r="L16" i="75"/>
  <c r="L15" i="75"/>
  <c r="L14" i="75"/>
  <c r="L13" i="75"/>
  <c r="L12" i="75"/>
  <c r="L11" i="75"/>
  <c r="L96" i="74"/>
  <c r="L95" i="74"/>
  <c r="L94" i="74"/>
  <c r="L93" i="74"/>
  <c r="L92" i="74"/>
  <c r="L91" i="74"/>
  <c r="L90" i="74"/>
  <c r="L89" i="74"/>
  <c r="L88" i="74"/>
  <c r="L87" i="74"/>
  <c r="L86" i="74"/>
  <c r="L85" i="74"/>
  <c r="L84" i="74"/>
  <c r="L83" i="74"/>
  <c r="L82" i="74"/>
  <c r="L81" i="74"/>
  <c r="L80" i="74"/>
  <c r="L79" i="74"/>
  <c r="L78" i="74"/>
  <c r="L77" i="74"/>
  <c r="L76" i="74"/>
  <c r="L75" i="74"/>
  <c r="L74" i="74"/>
  <c r="L73" i="74"/>
  <c r="L72" i="74"/>
  <c r="L71" i="74"/>
  <c r="L70" i="74"/>
  <c r="L69" i="74"/>
  <c r="L68" i="74"/>
  <c r="L67" i="74"/>
  <c r="L66" i="74"/>
  <c r="L65" i="74"/>
  <c r="L64" i="74"/>
  <c r="L63" i="74"/>
  <c r="L62" i="74"/>
  <c r="L61" i="74"/>
  <c r="L60" i="74"/>
  <c r="L59" i="74"/>
  <c r="L58" i="74"/>
  <c r="L57" i="74"/>
  <c r="L56" i="74"/>
  <c r="L55" i="74"/>
  <c r="L52" i="74"/>
  <c r="L51" i="74"/>
  <c r="L50" i="74"/>
  <c r="L49" i="74"/>
  <c r="L48" i="74"/>
  <c r="L47" i="74"/>
  <c r="L46" i="74"/>
  <c r="L45" i="74"/>
  <c r="L44" i="74"/>
  <c r="L43" i="74"/>
  <c r="L42" i="74"/>
  <c r="L41" i="74"/>
  <c r="L40" i="74"/>
  <c r="L39" i="74"/>
  <c r="L38" i="74"/>
  <c r="L37" i="74"/>
  <c r="L36" i="74"/>
  <c r="L35" i="74"/>
  <c r="L34" i="74"/>
  <c r="L33" i="74"/>
  <c r="L32" i="74"/>
  <c r="L31" i="74"/>
  <c r="L30" i="74"/>
  <c r="L29" i="74"/>
  <c r="L28" i="74"/>
  <c r="L27" i="74"/>
  <c r="L26" i="74"/>
  <c r="L25" i="74"/>
  <c r="L24" i="74"/>
  <c r="L23" i="74"/>
  <c r="L22" i="74"/>
  <c r="L21" i="74"/>
  <c r="L20" i="74"/>
  <c r="L19" i="74"/>
  <c r="L18" i="74"/>
  <c r="L17" i="74"/>
  <c r="L16" i="74"/>
  <c r="L15" i="74"/>
  <c r="L14" i="74"/>
  <c r="L13" i="74"/>
  <c r="L12" i="74"/>
  <c r="L11" i="74"/>
  <c r="L96" i="73"/>
  <c r="L95" i="73"/>
  <c r="L94" i="73"/>
  <c r="L93" i="73"/>
  <c r="L92" i="73"/>
  <c r="L91" i="73"/>
  <c r="L90" i="73"/>
  <c r="L89" i="73"/>
  <c r="L88" i="73"/>
  <c r="L87" i="73"/>
  <c r="L86" i="73"/>
  <c r="L85" i="73"/>
  <c r="L84" i="73"/>
  <c r="L83" i="73"/>
  <c r="L82" i="73"/>
  <c r="L81" i="73"/>
  <c r="L80" i="73"/>
  <c r="L79" i="73"/>
  <c r="L78" i="73"/>
  <c r="L77" i="73"/>
  <c r="L76" i="73"/>
  <c r="L75" i="73"/>
  <c r="L74" i="73"/>
  <c r="L73" i="73"/>
  <c r="L72" i="73"/>
  <c r="L71" i="73"/>
  <c r="L70" i="73"/>
  <c r="L69" i="73"/>
  <c r="L68" i="73"/>
  <c r="L67" i="73"/>
  <c r="L66" i="73"/>
  <c r="L65" i="73"/>
  <c r="L64" i="73"/>
  <c r="L63" i="73"/>
  <c r="L62" i="73"/>
  <c r="L61" i="73"/>
  <c r="L60" i="73"/>
  <c r="L59" i="73"/>
  <c r="L58" i="73"/>
  <c r="L57" i="73"/>
  <c r="L56" i="73"/>
  <c r="L55" i="73"/>
  <c r="L52" i="73"/>
  <c r="L51" i="73"/>
  <c r="L50" i="73"/>
  <c r="L49" i="73"/>
  <c r="L48" i="73"/>
  <c r="L47" i="73"/>
  <c r="L46" i="73"/>
  <c r="L45" i="73"/>
  <c r="L44" i="73"/>
  <c r="L43" i="73"/>
  <c r="L42" i="73"/>
  <c r="L41" i="73"/>
  <c r="L40" i="73"/>
  <c r="L39" i="73"/>
  <c r="L38" i="73"/>
  <c r="L37" i="73"/>
  <c r="L36" i="73"/>
  <c r="L35" i="73"/>
  <c r="L34" i="73"/>
  <c r="L33" i="73"/>
  <c r="L32" i="73"/>
  <c r="L31" i="73"/>
  <c r="L30" i="73"/>
  <c r="L29" i="73"/>
  <c r="L28" i="73"/>
  <c r="L27" i="73"/>
  <c r="L26" i="73"/>
  <c r="L25" i="73"/>
  <c r="L24" i="73"/>
  <c r="L23" i="73"/>
  <c r="L22" i="73"/>
  <c r="L21" i="73"/>
  <c r="L20" i="73"/>
  <c r="L19" i="73"/>
  <c r="L18" i="73"/>
  <c r="L17" i="73"/>
  <c r="L16" i="73"/>
  <c r="L15" i="73"/>
  <c r="L14" i="73"/>
  <c r="L13" i="73"/>
  <c r="L12" i="73"/>
  <c r="L11" i="73"/>
  <c r="L96" i="72"/>
  <c r="L95" i="72"/>
  <c r="L94" i="72"/>
  <c r="L93" i="72"/>
  <c r="L92" i="72"/>
  <c r="L91" i="72"/>
  <c r="L90" i="72"/>
  <c r="L89" i="72"/>
  <c r="L88" i="72"/>
  <c r="L87" i="72"/>
  <c r="L86" i="72"/>
  <c r="L85" i="72"/>
  <c r="L84" i="72"/>
  <c r="L83" i="72"/>
  <c r="L82" i="72"/>
  <c r="L81" i="72"/>
  <c r="L80" i="72"/>
  <c r="L79" i="72"/>
  <c r="L78" i="72"/>
  <c r="L77" i="72"/>
  <c r="L76" i="72"/>
  <c r="L75" i="72"/>
  <c r="L74" i="72"/>
  <c r="L73" i="72"/>
  <c r="L72" i="72"/>
  <c r="L71" i="72"/>
  <c r="L70" i="72"/>
  <c r="L69" i="72"/>
  <c r="L68" i="72"/>
  <c r="L67" i="72"/>
  <c r="L66" i="72"/>
  <c r="L65" i="72"/>
  <c r="L64" i="72"/>
  <c r="L63" i="72"/>
  <c r="L62" i="72"/>
  <c r="L61" i="72"/>
  <c r="L60" i="72"/>
  <c r="L59" i="72"/>
  <c r="L58" i="72"/>
  <c r="L57" i="72"/>
  <c r="L56" i="72"/>
  <c r="L55" i="72"/>
  <c r="L52" i="72"/>
  <c r="L51" i="72"/>
  <c r="L50" i="72"/>
  <c r="L49" i="72"/>
  <c r="L48" i="72"/>
  <c r="L47" i="72"/>
  <c r="L46" i="72"/>
  <c r="L45" i="72"/>
  <c r="L44" i="72"/>
  <c r="L43" i="72"/>
  <c r="L42" i="72"/>
  <c r="L41" i="72"/>
  <c r="L40" i="72"/>
  <c r="L39" i="72"/>
  <c r="L38" i="72"/>
  <c r="L37" i="72"/>
  <c r="L36" i="72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4" i="72"/>
  <c r="L13" i="72"/>
  <c r="L12" i="72"/>
  <c r="L11" i="72"/>
  <c r="L96" i="71"/>
  <c r="L95" i="71"/>
  <c r="L94" i="71"/>
  <c r="L93" i="71"/>
  <c r="L92" i="71"/>
  <c r="L91" i="71"/>
  <c r="L90" i="71"/>
  <c r="L89" i="71"/>
  <c r="L88" i="71"/>
  <c r="L87" i="71"/>
  <c r="L86" i="71"/>
  <c r="L85" i="71"/>
  <c r="L84" i="71"/>
  <c r="L83" i="71"/>
  <c r="L82" i="71"/>
  <c r="L81" i="71"/>
  <c r="L80" i="71"/>
  <c r="L79" i="71"/>
  <c r="L78" i="71"/>
  <c r="L77" i="71"/>
  <c r="L76" i="71"/>
  <c r="L75" i="71"/>
  <c r="L74" i="71"/>
  <c r="L73" i="71"/>
  <c r="L72" i="71"/>
  <c r="L71" i="71"/>
  <c r="L70" i="71"/>
  <c r="L69" i="71"/>
  <c r="L68" i="71"/>
  <c r="L67" i="71"/>
  <c r="L66" i="71"/>
  <c r="L65" i="71"/>
  <c r="L64" i="71"/>
  <c r="L63" i="71"/>
  <c r="L62" i="71"/>
  <c r="L61" i="71"/>
  <c r="L60" i="71"/>
  <c r="L59" i="71"/>
  <c r="L58" i="71"/>
  <c r="L57" i="71"/>
  <c r="L56" i="71"/>
  <c r="L55" i="71"/>
  <c r="L52" i="71"/>
  <c r="L51" i="71"/>
  <c r="L50" i="71"/>
  <c r="L49" i="71"/>
  <c r="L48" i="71"/>
  <c r="L47" i="71"/>
  <c r="L46" i="71"/>
  <c r="L45" i="71"/>
  <c r="L44" i="71"/>
  <c r="L43" i="71"/>
  <c r="L42" i="71"/>
  <c r="L41" i="71"/>
  <c r="L40" i="71"/>
  <c r="L39" i="71"/>
  <c r="L38" i="71"/>
  <c r="L37" i="71"/>
  <c r="L36" i="71"/>
  <c r="L35" i="71"/>
  <c r="L34" i="71"/>
  <c r="L33" i="71"/>
  <c r="L32" i="71"/>
  <c r="L31" i="71"/>
  <c r="L30" i="71"/>
  <c r="L29" i="71"/>
  <c r="L28" i="71"/>
  <c r="L27" i="71"/>
  <c r="L26" i="71"/>
  <c r="L25" i="71"/>
  <c r="L24" i="71"/>
  <c r="L23" i="71"/>
  <c r="L22" i="71"/>
  <c r="L21" i="71"/>
  <c r="L20" i="71"/>
  <c r="L19" i="71"/>
  <c r="L18" i="71"/>
  <c r="L17" i="71"/>
  <c r="L16" i="71"/>
  <c r="L15" i="71"/>
  <c r="L14" i="71"/>
  <c r="L13" i="71"/>
  <c r="L12" i="71"/>
  <c r="L11" i="71"/>
  <c r="L96" i="70"/>
  <c r="L95" i="70"/>
  <c r="L94" i="70"/>
  <c r="L93" i="70"/>
  <c r="L92" i="70"/>
  <c r="L91" i="70"/>
  <c r="L90" i="70"/>
  <c r="L89" i="70"/>
  <c r="L88" i="70"/>
  <c r="L87" i="70"/>
  <c r="L86" i="70"/>
  <c r="L85" i="70"/>
  <c r="L84" i="70"/>
  <c r="L83" i="70"/>
  <c r="L82" i="70"/>
  <c r="L81" i="70"/>
  <c r="L80" i="70"/>
  <c r="L79" i="70"/>
  <c r="L78" i="70"/>
  <c r="L77" i="70"/>
  <c r="L76" i="70"/>
  <c r="L75" i="70"/>
  <c r="L74" i="70"/>
  <c r="L73" i="70"/>
  <c r="L72" i="70"/>
  <c r="L71" i="70"/>
  <c r="L70" i="70"/>
  <c r="L69" i="70"/>
  <c r="L68" i="70"/>
  <c r="L67" i="70"/>
  <c r="L66" i="70"/>
  <c r="L65" i="70"/>
  <c r="L64" i="70"/>
  <c r="L63" i="70"/>
  <c r="L62" i="70"/>
  <c r="L61" i="70"/>
  <c r="L60" i="70"/>
  <c r="L59" i="70"/>
  <c r="L58" i="70"/>
  <c r="L57" i="70"/>
  <c r="L56" i="70"/>
  <c r="L55" i="70"/>
  <c r="L52" i="70"/>
  <c r="L51" i="70"/>
  <c r="L50" i="70"/>
  <c r="L49" i="70"/>
  <c r="L48" i="70"/>
  <c r="L47" i="70"/>
  <c r="L46" i="70"/>
  <c r="L45" i="70"/>
  <c r="L44" i="70"/>
  <c r="L43" i="70"/>
  <c r="L42" i="70"/>
  <c r="L41" i="70"/>
  <c r="L40" i="70"/>
  <c r="L39" i="70"/>
  <c r="L38" i="70"/>
  <c r="L37" i="70"/>
  <c r="L36" i="70"/>
  <c r="L35" i="70"/>
  <c r="L34" i="70"/>
  <c r="L33" i="70"/>
  <c r="L32" i="70"/>
  <c r="L31" i="70"/>
  <c r="L30" i="70"/>
  <c r="L29" i="70"/>
  <c r="L28" i="70"/>
  <c r="L27" i="70"/>
  <c r="L26" i="70"/>
  <c r="L25" i="70"/>
  <c r="L24" i="70"/>
  <c r="L23" i="70"/>
  <c r="L22" i="70"/>
  <c r="L21" i="70"/>
  <c r="L20" i="70"/>
  <c r="L19" i="70"/>
  <c r="L18" i="70"/>
  <c r="L17" i="70"/>
  <c r="L16" i="70"/>
  <c r="L15" i="70"/>
  <c r="L14" i="70"/>
  <c r="L13" i="70"/>
  <c r="L12" i="70"/>
  <c r="L11" i="70"/>
  <c r="L97" i="75" l="1"/>
  <c r="L53" i="75"/>
  <c r="L53" i="74"/>
  <c r="L97" i="74"/>
  <c r="L97" i="73"/>
  <c r="L53" i="73"/>
  <c r="L97" i="72"/>
  <c r="L53" i="72"/>
  <c r="L53" i="71"/>
  <c r="L97" i="71"/>
  <c r="L97" i="70"/>
  <c r="L53" i="70"/>
  <c r="L96" i="69"/>
  <c r="L95" i="69"/>
  <c r="L94" i="69"/>
  <c r="L93" i="69"/>
  <c r="L92" i="69"/>
  <c r="L91" i="69"/>
  <c r="L90" i="69"/>
  <c r="L89" i="69"/>
  <c r="L88" i="69"/>
  <c r="L87" i="69"/>
  <c r="L86" i="69"/>
  <c r="L85" i="69"/>
  <c r="L84" i="69"/>
  <c r="L83" i="69"/>
  <c r="L82" i="69"/>
  <c r="L81" i="69"/>
  <c r="L80" i="69"/>
  <c r="L79" i="69"/>
  <c r="L78" i="69"/>
  <c r="L77" i="69"/>
  <c r="L76" i="69"/>
  <c r="L75" i="69"/>
  <c r="L74" i="69"/>
  <c r="L73" i="69"/>
  <c r="L72" i="69"/>
  <c r="L71" i="69"/>
  <c r="L70" i="69"/>
  <c r="L69" i="69"/>
  <c r="L68" i="69"/>
  <c r="L67" i="69"/>
  <c r="L66" i="69"/>
  <c r="L65" i="69"/>
  <c r="L64" i="69"/>
  <c r="L63" i="69"/>
  <c r="L62" i="69"/>
  <c r="L61" i="69"/>
  <c r="L60" i="69"/>
  <c r="L59" i="69"/>
  <c r="L58" i="69"/>
  <c r="L57" i="69"/>
  <c r="L56" i="69"/>
  <c r="L55" i="69"/>
  <c r="L52" i="69"/>
  <c r="L51" i="69"/>
  <c r="L50" i="69"/>
  <c r="L49" i="69"/>
  <c r="L48" i="69"/>
  <c r="L47" i="69"/>
  <c r="L46" i="69"/>
  <c r="L45" i="69"/>
  <c r="L44" i="69"/>
  <c r="L43" i="69"/>
  <c r="L42" i="69"/>
  <c r="L41" i="69"/>
  <c r="L40" i="69"/>
  <c r="L39" i="69"/>
  <c r="L38" i="69"/>
  <c r="L37" i="69"/>
  <c r="L36" i="69"/>
  <c r="L35" i="69"/>
  <c r="L34" i="69"/>
  <c r="L33" i="69"/>
  <c r="L32" i="69"/>
  <c r="L31" i="69"/>
  <c r="L30" i="69"/>
  <c r="L29" i="69"/>
  <c r="L28" i="69"/>
  <c r="L27" i="69"/>
  <c r="L26" i="69"/>
  <c r="L25" i="69"/>
  <c r="L24" i="69"/>
  <c r="L23" i="69"/>
  <c r="L22" i="69"/>
  <c r="L21" i="69"/>
  <c r="L20" i="69"/>
  <c r="L19" i="69"/>
  <c r="L18" i="69"/>
  <c r="L17" i="69"/>
  <c r="L16" i="69"/>
  <c r="L15" i="69"/>
  <c r="L14" i="69"/>
  <c r="L13" i="69"/>
  <c r="L12" i="69"/>
  <c r="L11" i="69"/>
  <c r="L96" i="68"/>
  <c r="L95" i="68"/>
  <c r="L94" i="68"/>
  <c r="L93" i="68"/>
  <c r="L92" i="68"/>
  <c r="L91" i="68"/>
  <c r="L90" i="68"/>
  <c r="L89" i="68"/>
  <c r="L88" i="68"/>
  <c r="L87" i="68"/>
  <c r="L86" i="68"/>
  <c r="L85" i="68"/>
  <c r="L84" i="68"/>
  <c r="L83" i="68"/>
  <c r="L82" i="68"/>
  <c r="L81" i="68"/>
  <c r="L80" i="68"/>
  <c r="L79" i="68"/>
  <c r="L78" i="68"/>
  <c r="L77" i="68"/>
  <c r="L76" i="68"/>
  <c r="L75" i="68"/>
  <c r="L74" i="68"/>
  <c r="L73" i="68"/>
  <c r="L72" i="68"/>
  <c r="L71" i="68"/>
  <c r="L70" i="68"/>
  <c r="L69" i="68"/>
  <c r="L68" i="68"/>
  <c r="L67" i="68"/>
  <c r="L66" i="68"/>
  <c r="L65" i="68"/>
  <c r="L64" i="68"/>
  <c r="L63" i="68"/>
  <c r="L62" i="68"/>
  <c r="L61" i="68"/>
  <c r="L60" i="68"/>
  <c r="L59" i="68"/>
  <c r="L58" i="68"/>
  <c r="L57" i="68"/>
  <c r="L56" i="68"/>
  <c r="L55" i="68"/>
  <c r="L52" i="68"/>
  <c r="L51" i="68"/>
  <c r="L50" i="68"/>
  <c r="L49" i="68"/>
  <c r="L48" i="68"/>
  <c r="L47" i="68"/>
  <c r="L46" i="68"/>
  <c r="L45" i="68"/>
  <c r="L44" i="68"/>
  <c r="L43" i="68"/>
  <c r="L42" i="68"/>
  <c r="L41" i="68"/>
  <c r="L40" i="68"/>
  <c r="L39" i="68"/>
  <c r="L38" i="68"/>
  <c r="L37" i="68"/>
  <c r="L36" i="68"/>
  <c r="L35" i="68"/>
  <c r="L34" i="68"/>
  <c r="L33" i="68"/>
  <c r="L32" i="68"/>
  <c r="L31" i="68"/>
  <c r="L30" i="68"/>
  <c r="L29" i="68"/>
  <c r="L28" i="68"/>
  <c r="L27" i="68"/>
  <c r="L26" i="68"/>
  <c r="L25" i="68"/>
  <c r="L24" i="68"/>
  <c r="L23" i="68"/>
  <c r="L22" i="68"/>
  <c r="L21" i="68"/>
  <c r="L20" i="68"/>
  <c r="L19" i="68"/>
  <c r="L18" i="68"/>
  <c r="L17" i="68"/>
  <c r="L16" i="68"/>
  <c r="L15" i="68"/>
  <c r="L14" i="68"/>
  <c r="L13" i="68"/>
  <c r="L12" i="68"/>
  <c r="L11" i="68"/>
  <c r="L96" i="67"/>
  <c r="L95" i="67"/>
  <c r="L94" i="67"/>
  <c r="L93" i="67"/>
  <c r="L92" i="67"/>
  <c r="L91" i="67"/>
  <c r="L90" i="67"/>
  <c r="L89" i="67"/>
  <c r="L88" i="67"/>
  <c r="L87" i="67"/>
  <c r="L86" i="67"/>
  <c r="L85" i="67"/>
  <c r="L84" i="67"/>
  <c r="L83" i="67"/>
  <c r="L82" i="67"/>
  <c r="L81" i="67"/>
  <c r="L80" i="67"/>
  <c r="L79" i="67"/>
  <c r="L78" i="67"/>
  <c r="L77" i="67"/>
  <c r="L76" i="67"/>
  <c r="L75" i="67"/>
  <c r="L74" i="67"/>
  <c r="L73" i="67"/>
  <c r="L72" i="67"/>
  <c r="L71" i="67"/>
  <c r="L70" i="67"/>
  <c r="L69" i="67"/>
  <c r="L68" i="67"/>
  <c r="L67" i="67"/>
  <c r="L66" i="67"/>
  <c r="L65" i="67"/>
  <c r="L64" i="67"/>
  <c r="L63" i="67"/>
  <c r="L62" i="67"/>
  <c r="L61" i="67"/>
  <c r="L60" i="67"/>
  <c r="L59" i="67"/>
  <c r="L58" i="67"/>
  <c r="L57" i="67"/>
  <c r="L56" i="67"/>
  <c r="L55" i="67"/>
  <c r="L52" i="67"/>
  <c r="L51" i="67"/>
  <c r="L50" i="67"/>
  <c r="L49" i="67"/>
  <c r="L48" i="67"/>
  <c r="L47" i="67"/>
  <c r="L46" i="67"/>
  <c r="L45" i="67"/>
  <c r="L44" i="67"/>
  <c r="L43" i="67"/>
  <c r="L42" i="67"/>
  <c r="L41" i="67"/>
  <c r="L40" i="67"/>
  <c r="L39" i="67"/>
  <c r="L38" i="67"/>
  <c r="L37" i="67"/>
  <c r="L36" i="67"/>
  <c r="L35" i="67"/>
  <c r="L34" i="67"/>
  <c r="L33" i="67"/>
  <c r="L32" i="67"/>
  <c r="L31" i="67"/>
  <c r="L30" i="67"/>
  <c r="L29" i="67"/>
  <c r="L28" i="67"/>
  <c r="L27" i="67"/>
  <c r="L26" i="67"/>
  <c r="L25" i="67"/>
  <c r="L24" i="67"/>
  <c r="L23" i="67"/>
  <c r="L22" i="67"/>
  <c r="L21" i="67"/>
  <c r="L20" i="67"/>
  <c r="L19" i="67"/>
  <c r="L18" i="67"/>
  <c r="L17" i="67"/>
  <c r="L16" i="67"/>
  <c r="L15" i="67"/>
  <c r="L14" i="67"/>
  <c r="L13" i="67"/>
  <c r="L12" i="67"/>
  <c r="L11" i="67"/>
  <c r="L97" i="69" l="1"/>
  <c r="L53" i="69"/>
  <c r="L97" i="68"/>
  <c r="L53" i="68"/>
  <c r="L97" i="67"/>
  <c r="L53" i="67"/>
  <c r="L96" i="66"/>
  <c r="L95" i="66"/>
  <c r="L94" i="66"/>
  <c r="L93" i="66"/>
  <c r="L92" i="66"/>
  <c r="L91" i="66"/>
  <c r="L90" i="66"/>
  <c r="L89" i="66"/>
  <c r="L88" i="66"/>
  <c r="L87" i="66"/>
  <c r="L86" i="66"/>
  <c r="L85" i="66"/>
  <c r="L84" i="66"/>
  <c r="L83" i="66"/>
  <c r="L82" i="66"/>
  <c r="L81" i="66"/>
  <c r="L80" i="66"/>
  <c r="L79" i="66"/>
  <c r="L78" i="66"/>
  <c r="L77" i="66"/>
  <c r="L76" i="66"/>
  <c r="L75" i="66"/>
  <c r="L74" i="66"/>
  <c r="L73" i="66"/>
  <c r="L72" i="66"/>
  <c r="L71" i="66"/>
  <c r="L70" i="66"/>
  <c r="L69" i="66"/>
  <c r="L68" i="66"/>
  <c r="L67" i="66"/>
  <c r="L66" i="66"/>
  <c r="L65" i="66"/>
  <c r="L64" i="66"/>
  <c r="L63" i="66"/>
  <c r="L62" i="66"/>
  <c r="L61" i="66"/>
  <c r="L60" i="66"/>
  <c r="L59" i="66"/>
  <c r="L58" i="66"/>
  <c r="L57" i="66"/>
  <c r="L56" i="66"/>
  <c r="L55" i="66"/>
  <c r="L52" i="66"/>
  <c r="L51" i="66"/>
  <c r="L50" i="66"/>
  <c r="L49" i="66"/>
  <c r="L48" i="66"/>
  <c r="L47" i="66"/>
  <c r="L46" i="66"/>
  <c r="L45" i="66"/>
  <c r="L44" i="66"/>
  <c r="L43" i="66"/>
  <c r="L42" i="66"/>
  <c r="L41" i="66"/>
  <c r="L40" i="66"/>
  <c r="L39" i="66"/>
  <c r="L38" i="66"/>
  <c r="L37" i="66"/>
  <c r="L36" i="66"/>
  <c r="L35" i="66"/>
  <c r="L34" i="66"/>
  <c r="L33" i="66"/>
  <c r="L32" i="66"/>
  <c r="L31" i="66"/>
  <c r="L30" i="66"/>
  <c r="L29" i="66"/>
  <c r="L28" i="66"/>
  <c r="L27" i="66"/>
  <c r="L26" i="66"/>
  <c r="L25" i="66"/>
  <c r="L24" i="66"/>
  <c r="L23" i="66"/>
  <c r="L22" i="66"/>
  <c r="L21" i="66"/>
  <c r="L20" i="66"/>
  <c r="L19" i="66"/>
  <c r="L18" i="66"/>
  <c r="L17" i="66"/>
  <c r="L16" i="66"/>
  <c r="L15" i="66"/>
  <c r="L14" i="66"/>
  <c r="L13" i="66"/>
  <c r="L12" i="66"/>
  <c r="L11" i="66"/>
  <c r="L96" i="65"/>
  <c r="L95" i="65"/>
  <c r="L94" i="65"/>
  <c r="L93" i="65"/>
  <c r="L92" i="65"/>
  <c r="L91" i="65"/>
  <c r="L90" i="65"/>
  <c r="L89" i="65"/>
  <c r="L88" i="65"/>
  <c r="L87" i="65"/>
  <c r="L86" i="65"/>
  <c r="L85" i="65"/>
  <c r="L84" i="65"/>
  <c r="L83" i="65"/>
  <c r="L82" i="65"/>
  <c r="L81" i="65"/>
  <c r="L80" i="65"/>
  <c r="L79" i="65"/>
  <c r="L78" i="65"/>
  <c r="L77" i="65"/>
  <c r="L76" i="65"/>
  <c r="L75" i="65"/>
  <c r="L74" i="65"/>
  <c r="L73" i="65"/>
  <c r="L72" i="65"/>
  <c r="L71" i="65"/>
  <c r="L70" i="65"/>
  <c r="L69" i="65"/>
  <c r="L68" i="65"/>
  <c r="L67" i="65"/>
  <c r="L66" i="65"/>
  <c r="L65" i="65"/>
  <c r="L64" i="65"/>
  <c r="L63" i="65"/>
  <c r="L62" i="65"/>
  <c r="L61" i="65"/>
  <c r="L60" i="65"/>
  <c r="L59" i="65"/>
  <c r="L58" i="65"/>
  <c r="L57" i="65"/>
  <c r="L56" i="65"/>
  <c r="L55" i="65"/>
  <c r="L52" i="65"/>
  <c r="L51" i="65"/>
  <c r="L50" i="65"/>
  <c r="L49" i="65"/>
  <c r="L48" i="65"/>
  <c r="L47" i="65"/>
  <c r="L46" i="65"/>
  <c r="L45" i="65"/>
  <c r="L44" i="65"/>
  <c r="L43" i="65"/>
  <c r="L42" i="65"/>
  <c r="L41" i="65"/>
  <c r="L40" i="65"/>
  <c r="L39" i="65"/>
  <c r="L38" i="65"/>
  <c r="L37" i="65"/>
  <c r="L36" i="65"/>
  <c r="L35" i="65"/>
  <c r="L34" i="65"/>
  <c r="L33" i="65"/>
  <c r="L32" i="65"/>
  <c r="L31" i="65"/>
  <c r="L30" i="65"/>
  <c r="L29" i="65"/>
  <c r="L28" i="65"/>
  <c r="L27" i="65"/>
  <c r="L26" i="65"/>
  <c r="L25" i="65"/>
  <c r="L24" i="65"/>
  <c r="L23" i="65"/>
  <c r="L22" i="65"/>
  <c r="L21" i="65"/>
  <c r="L20" i="65"/>
  <c r="L19" i="65"/>
  <c r="L18" i="65"/>
  <c r="L17" i="65"/>
  <c r="L16" i="65"/>
  <c r="L15" i="65"/>
  <c r="L14" i="65"/>
  <c r="L13" i="65"/>
  <c r="L12" i="65"/>
  <c r="L11" i="65"/>
  <c r="L96" i="64"/>
  <c r="L95" i="64"/>
  <c r="L94" i="64"/>
  <c r="L93" i="64"/>
  <c r="L92" i="64"/>
  <c r="L91" i="64"/>
  <c r="L90" i="64"/>
  <c r="L89" i="64"/>
  <c r="L88" i="64"/>
  <c r="L87" i="64"/>
  <c r="L86" i="64"/>
  <c r="L85" i="64"/>
  <c r="L84" i="64"/>
  <c r="L83" i="64"/>
  <c r="L82" i="64"/>
  <c r="L81" i="64"/>
  <c r="L80" i="64"/>
  <c r="L79" i="64"/>
  <c r="L78" i="64"/>
  <c r="L77" i="64"/>
  <c r="L76" i="64"/>
  <c r="L75" i="64"/>
  <c r="L74" i="64"/>
  <c r="L73" i="64"/>
  <c r="L72" i="64"/>
  <c r="L71" i="64"/>
  <c r="L70" i="64"/>
  <c r="L69" i="64"/>
  <c r="L68" i="64"/>
  <c r="L67" i="64"/>
  <c r="L66" i="64"/>
  <c r="L65" i="64"/>
  <c r="L64" i="64"/>
  <c r="L63" i="64"/>
  <c r="L62" i="64"/>
  <c r="L61" i="64"/>
  <c r="L60" i="64"/>
  <c r="L59" i="64"/>
  <c r="L58" i="64"/>
  <c r="L57" i="64"/>
  <c r="L56" i="64"/>
  <c r="L55" i="64"/>
  <c r="L52" i="64"/>
  <c r="L51" i="64"/>
  <c r="L50" i="64"/>
  <c r="L49" i="64"/>
  <c r="L48" i="64"/>
  <c r="L47" i="64"/>
  <c r="L46" i="64"/>
  <c r="L45" i="64"/>
  <c r="L44" i="64"/>
  <c r="L43" i="64"/>
  <c r="L42" i="64"/>
  <c r="L41" i="64"/>
  <c r="L40" i="64"/>
  <c r="L39" i="64"/>
  <c r="L38" i="64"/>
  <c r="L37" i="64"/>
  <c r="L36" i="64"/>
  <c r="L35" i="64"/>
  <c r="L34" i="64"/>
  <c r="L33" i="64"/>
  <c r="L32" i="64"/>
  <c r="L31" i="64"/>
  <c r="L30" i="64"/>
  <c r="L29" i="64"/>
  <c r="L28" i="64"/>
  <c r="L27" i="64"/>
  <c r="L26" i="64"/>
  <c r="L25" i="64"/>
  <c r="L24" i="64"/>
  <c r="L23" i="64"/>
  <c r="L22" i="64"/>
  <c r="L21" i="64"/>
  <c r="L20" i="64"/>
  <c r="L19" i="64"/>
  <c r="L18" i="64"/>
  <c r="L17" i="64"/>
  <c r="L16" i="64"/>
  <c r="L15" i="64"/>
  <c r="L14" i="64"/>
  <c r="L13" i="64"/>
  <c r="L12" i="64"/>
  <c r="L11" i="64"/>
  <c r="L97" i="66" l="1"/>
  <c r="L53" i="66"/>
  <c r="L53" i="65"/>
  <c r="L97" i="65"/>
  <c r="L97" i="64"/>
  <c r="L53" i="64"/>
  <c r="L96" i="63"/>
  <c r="L95" i="63"/>
  <c r="L94" i="63"/>
  <c r="L93" i="63"/>
  <c r="L92" i="63"/>
  <c r="L91" i="63"/>
  <c r="L90" i="63"/>
  <c r="L89" i="63"/>
  <c r="L88" i="63"/>
  <c r="L87" i="63"/>
  <c r="L86" i="63"/>
  <c r="L85" i="63"/>
  <c r="L84" i="63"/>
  <c r="L83" i="63"/>
  <c r="L82" i="63"/>
  <c r="L81" i="63"/>
  <c r="L80" i="63"/>
  <c r="L79" i="63"/>
  <c r="L78" i="63"/>
  <c r="L77" i="63"/>
  <c r="L76" i="63"/>
  <c r="L75" i="63"/>
  <c r="L74" i="63"/>
  <c r="L73" i="63"/>
  <c r="L72" i="63"/>
  <c r="L71" i="63"/>
  <c r="L70" i="63"/>
  <c r="L69" i="63"/>
  <c r="L68" i="63"/>
  <c r="L67" i="63"/>
  <c r="L66" i="63"/>
  <c r="L65" i="63"/>
  <c r="L64" i="63"/>
  <c r="L63" i="63"/>
  <c r="L62" i="63"/>
  <c r="L61" i="63"/>
  <c r="L60" i="63"/>
  <c r="L59" i="63"/>
  <c r="L58" i="63"/>
  <c r="L57" i="63"/>
  <c r="L56" i="63"/>
  <c r="L55" i="63"/>
  <c r="L52" i="63"/>
  <c r="L51" i="63"/>
  <c r="L50" i="63"/>
  <c r="L49" i="63"/>
  <c r="L48" i="63"/>
  <c r="L47" i="63"/>
  <c r="L46" i="63"/>
  <c r="L45" i="63"/>
  <c r="L44" i="63"/>
  <c r="L43" i="63"/>
  <c r="L42" i="63"/>
  <c r="L41" i="63"/>
  <c r="L40" i="63"/>
  <c r="L39" i="63"/>
  <c r="L38" i="63"/>
  <c r="L37" i="63"/>
  <c r="L36" i="63"/>
  <c r="L35" i="63"/>
  <c r="L34" i="63"/>
  <c r="L33" i="63"/>
  <c r="L32" i="63"/>
  <c r="L31" i="63"/>
  <c r="L30" i="63"/>
  <c r="L29" i="63"/>
  <c r="L28" i="63"/>
  <c r="L27" i="63"/>
  <c r="L26" i="63"/>
  <c r="L25" i="63"/>
  <c r="L24" i="63"/>
  <c r="L23" i="63"/>
  <c r="L22" i="63"/>
  <c r="L21" i="63"/>
  <c r="L20" i="63"/>
  <c r="L19" i="63"/>
  <c r="L18" i="63"/>
  <c r="L17" i="63"/>
  <c r="L16" i="63"/>
  <c r="L15" i="63"/>
  <c r="L14" i="63"/>
  <c r="L13" i="63"/>
  <c r="L12" i="63"/>
  <c r="L11" i="63"/>
  <c r="L53" i="63" s="1"/>
  <c r="L96" i="62"/>
  <c r="L95" i="62"/>
  <c r="L94" i="62"/>
  <c r="L93" i="62"/>
  <c r="L92" i="62"/>
  <c r="L91" i="62"/>
  <c r="L90" i="62"/>
  <c r="L89" i="62"/>
  <c r="L88" i="62"/>
  <c r="L87" i="62"/>
  <c r="L86" i="62"/>
  <c r="L85" i="62"/>
  <c r="L84" i="62"/>
  <c r="L83" i="62"/>
  <c r="L82" i="62"/>
  <c r="L81" i="62"/>
  <c r="L80" i="62"/>
  <c r="L79" i="62"/>
  <c r="L78" i="62"/>
  <c r="L77" i="62"/>
  <c r="L76" i="62"/>
  <c r="L75" i="62"/>
  <c r="L74" i="62"/>
  <c r="L73" i="62"/>
  <c r="L72" i="62"/>
  <c r="L71" i="62"/>
  <c r="L70" i="62"/>
  <c r="L69" i="62"/>
  <c r="L68" i="62"/>
  <c r="L67" i="62"/>
  <c r="L66" i="62"/>
  <c r="L65" i="62"/>
  <c r="L64" i="62"/>
  <c r="L63" i="62"/>
  <c r="L62" i="62"/>
  <c r="L61" i="62"/>
  <c r="L60" i="62"/>
  <c r="L59" i="62"/>
  <c r="L58" i="62"/>
  <c r="L57" i="62"/>
  <c r="L56" i="62"/>
  <c r="L55" i="62"/>
  <c r="L52" i="62"/>
  <c r="L51" i="62"/>
  <c r="L50" i="62"/>
  <c r="L49" i="62"/>
  <c r="L48" i="62"/>
  <c r="L47" i="62"/>
  <c r="L46" i="62"/>
  <c r="L45" i="62"/>
  <c r="L44" i="62"/>
  <c r="L43" i="62"/>
  <c r="L42" i="62"/>
  <c r="L41" i="62"/>
  <c r="L40" i="62"/>
  <c r="L39" i="62"/>
  <c r="L38" i="62"/>
  <c r="L37" i="62"/>
  <c r="L36" i="62"/>
  <c r="L35" i="62"/>
  <c r="L34" i="62"/>
  <c r="L33" i="62"/>
  <c r="L32" i="62"/>
  <c r="L31" i="62"/>
  <c r="L30" i="62"/>
  <c r="L29" i="62"/>
  <c r="L28" i="62"/>
  <c r="L27" i="62"/>
  <c r="L26" i="62"/>
  <c r="L25" i="62"/>
  <c r="L24" i="62"/>
  <c r="L23" i="62"/>
  <c r="L22" i="62"/>
  <c r="L21" i="62"/>
  <c r="L20" i="62"/>
  <c r="L19" i="62"/>
  <c r="L18" i="62"/>
  <c r="L17" i="62"/>
  <c r="L16" i="62"/>
  <c r="L15" i="62"/>
  <c r="L14" i="62"/>
  <c r="L13" i="62"/>
  <c r="L12" i="62"/>
  <c r="L11" i="62"/>
  <c r="L96" i="61"/>
  <c r="L95" i="61"/>
  <c r="L94" i="61"/>
  <c r="L93" i="61"/>
  <c r="L92" i="61"/>
  <c r="L91" i="61"/>
  <c r="L90" i="61"/>
  <c r="L89" i="61"/>
  <c r="L88" i="61"/>
  <c r="L87" i="61"/>
  <c r="L86" i="61"/>
  <c r="L85" i="61"/>
  <c r="L84" i="61"/>
  <c r="L83" i="61"/>
  <c r="L82" i="61"/>
  <c r="L81" i="61"/>
  <c r="L80" i="61"/>
  <c r="L79" i="61"/>
  <c r="L78" i="61"/>
  <c r="L77" i="61"/>
  <c r="L76" i="61"/>
  <c r="L75" i="61"/>
  <c r="L74" i="61"/>
  <c r="L73" i="61"/>
  <c r="L72" i="61"/>
  <c r="L71" i="61"/>
  <c r="L70" i="61"/>
  <c r="L69" i="61"/>
  <c r="L68" i="61"/>
  <c r="L67" i="61"/>
  <c r="L66" i="61"/>
  <c r="L65" i="61"/>
  <c r="L64" i="61"/>
  <c r="L63" i="61"/>
  <c r="L62" i="61"/>
  <c r="L61" i="61"/>
  <c r="L60" i="61"/>
  <c r="L59" i="61"/>
  <c r="L58" i="61"/>
  <c r="L57" i="61"/>
  <c r="L56" i="61"/>
  <c r="L55" i="61"/>
  <c r="L52" i="61"/>
  <c r="L51" i="61"/>
  <c r="L50" i="61"/>
  <c r="L49" i="61"/>
  <c r="L48" i="61"/>
  <c r="L47" i="61"/>
  <c r="L46" i="61"/>
  <c r="L45" i="61"/>
  <c r="L44" i="61"/>
  <c r="L43" i="61"/>
  <c r="L42" i="61"/>
  <c r="L41" i="61"/>
  <c r="L40" i="61"/>
  <c r="L39" i="61"/>
  <c r="L38" i="61"/>
  <c r="L37" i="61"/>
  <c r="L36" i="61"/>
  <c r="L35" i="61"/>
  <c r="L34" i="61"/>
  <c r="L33" i="61"/>
  <c r="L32" i="61"/>
  <c r="L31" i="61"/>
  <c r="L30" i="61"/>
  <c r="L29" i="61"/>
  <c r="L28" i="61"/>
  <c r="L27" i="61"/>
  <c r="L26" i="61"/>
  <c r="L25" i="61"/>
  <c r="L24" i="61"/>
  <c r="L23" i="61"/>
  <c r="L22" i="61"/>
  <c r="L21" i="61"/>
  <c r="L20" i="61"/>
  <c r="L19" i="61"/>
  <c r="L18" i="61"/>
  <c r="L17" i="61"/>
  <c r="L16" i="61"/>
  <c r="L15" i="61"/>
  <c r="L14" i="61"/>
  <c r="L13" i="61"/>
  <c r="L12" i="61"/>
  <c r="L11" i="61"/>
  <c r="L96" i="60"/>
  <c r="L95" i="60"/>
  <c r="L94" i="60"/>
  <c r="L93" i="60"/>
  <c r="L92" i="60"/>
  <c r="L91" i="60"/>
  <c r="L90" i="60"/>
  <c r="L89" i="60"/>
  <c r="L88" i="60"/>
  <c r="L87" i="60"/>
  <c r="L86" i="60"/>
  <c r="L85" i="60"/>
  <c r="L84" i="60"/>
  <c r="L83" i="60"/>
  <c r="L82" i="60"/>
  <c r="L81" i="60"/>
  <c r="L80" i="60"/>
  <c r="L79" i="60"/>
  <c r="L78" i="60"/>
  <c r="L77" i="60"/>
  <c r="L76" i="60"/>
  <c r="L75" i="60"/>
  <c r="L74" i="60"/>
  <c r="L73" i="60"/>
  <c r="L72" i="60"/>
  <c r="L71" i="60"/>
  <c r="L70" i="60"/>
  <c r="L69" i="60"/>
  <c r="L68" i="60"/>
  <c r="L67" i="60"/>
  <c r="L66" i="60"/>
  <c r="L65" i="60"/>
  <c r="L64" i="60"/>
  <c r="L63" i="60"/>
  <c r="L62" i="60"/>
  <c r="L61" i="60"/>
  <c r="L60" i="60"/>
  <c r="L59" i="60"/>
  <c r="L58" i="60"/>
  <c r="L57" i="60"/>
  <c r="L56" i="60"/>
  <c r="L55" i="60"/>
  <c r="L52" i="60"/>
  <c r="L51" i="60"/>
  <c r="L50" i="60"/>
  <c r="L49" i="60"/>
  <c r="L48" i="60"/>
  <c r="L47" i="60"/>
  <c r="L46" i="60"/>
  <c r="L45" i="60"/>
  <c r="L44" i="60"/>
  <c r="L43" i="60"/>
  <c r="L42" i="60"/>
  <c r="L41" i="60"/>
  <c r="L40" i="60"/>
  <c r="L39" i="60"/>
  <c r="L38" i="60"/>
  <c r="L37" i="60"/>
  <c r="L36" i="60"/>
  <c r="L35" i="60"/>
  <c r="L34" i="60"/>
  <c r="L33" i="60"/>
  <c r="L32" i="60"/>
  <c r="L31" i="60"/>
  <c r="L30" i="60"/>
  <c r="L29" i="60"/>
  <c r="L28" i="60"/>
  <c r="L27" i="60"/>
  <c r="L26" i="60"/>
  <c r="L25" i="60"/>
  <c r="L24" i="60"/>
  <c r="L23" i="60"/>
  <c r="L22" i="60"/>
  <c r="L21" i="60"/>
  <c r="L20" i="60"/>
  <c r="L19" i="60"/>
  <c r="L18" i="60"/>
  <c r="L17" i="60"/>
  <c r="L16" i="60"/>
  <c r="L15" i="60"/>
  <c r="L14" i="60"/>
  <c r="L13" i="60"/>
  <c r="L12" i="60"/>
  <c r="L11" i="60"/>
  <c r="L53" i="60" l="1"/>
  <c r="L97" i="63"/>
  <c r="L97" i="62"/>
  <c r="L53" i="62"/>
  <c r="L53" i="61"/>
  <c r="L97" i="61"/>
  <c r="L97" i="60"/>
  <c r="L96" i="59"/>
  <c r="L95" i="59"/>
  <c r="L94" i="59"/>
  <c r="L93" i="59"/>
  <c r="L92" i="59"/>
  <c r="L91" i="59"/>
  <c r="L90" i="59"/>
  <c r="L89" i="59"/>
  <c r="L88" i="59"/>
  <c r="L87" i="59"/>
  <c r="L86" i="59"/>
  <c r="L85" i="59"/>
  <c r="L84" i="59"/>
  <c r="L83" i="59"/>
  <c r="L82" i="59"/>
  <c r="L81" i="59"/>
  <c r="L80" i="59"/>
  <c r="L79" i="59"/>
  <c r="L78" i="59"/>
  <c r="L77" i="59"/>
  <c r="L76" i="59"/>
  <c r="L75" i="59"/>
  <c r="L74" i="59"/>
  <c r="L73" i="59"/>
  <c r="L72" i="59"/>
  <c r="L71" i="59"/>
  <c r="L70" i="59"/>
  <c r="L69" i="59"/>
  <c r="L68" i="59"/>
  <c r="L67" i="59"/>
  <c r="L66" i="59"/>
  <c r="L65" i="59"/>
  <c r="L64" i="59"/>
  <c r="L63" i="59"/>
  <c r="L62" i="59"/>
  <c r="L61" i="59"/>
  <c r="L60" i="59"/>
  <c r="L59" i="59"/>
  <c r="L58" i="59"/>
  <c r="L57" i="59"/>
  <c r="L56" i="59"/>
  <c r="L55" i="59"/>
  <c r="L52" i="59"/>
  <c r="L51" i="59"/>
  <c r="L50" i="59"/>
  <c r="L49" i="59"/>
  <c r="L48" i="59"/>
  <c r="L47" i="59"/>
  <c r="L46" i="59"/>
  <c r="L45" i="59"/>
  <c r="L44" i="59"/>
  <c r="L43" i="59"/>
  <c r="L42" i="59"/>
  <c r="L41" i="59"/>
  <c r="L40" i="59"/>
  <c r="L39" i="59"/>
  <c r="L38" i="59"/>
  <c r="L37" i="59"/>
  <c r="L36" i="59"/>
  <c r="L35" i="59"/>
  <c r="L34" i="59"/>
  <c r="L33" i="59"/>
  <c r="L32" i="59"/>
  <c r="L31" i="59"/>
  <c r="L30" i="59"/>
  <c r="L29" i="59"/>
  <c r="L28" i="59"/>
  <c r="L27" i="59"/>
  <c r="L26" i="59"/>
  <c r="L25" i="59"/>
  <c r="L24" i="59"/>
  <c r="L23" i="59"/>
  <c r="L22" i="59"/>
  <c r="L21" i="59"/>
  <c r="L20" i="59"/>
  <c r="L19" i="59"/>
  <c r="L18" i="59"/>
  <c r="L17" i="59"/>
  <c r="L16" i="59"/>
  <c r="L15" i="59"/>
  <c r="L14" i="59"/>
  <c r="L13" i="59"/>
  <c r="L12" i="59"/>
  <c r="L11" i="59"/>
  <c r="L96" i="58"/>
  <c r="L95" i="58"/>
  <c r="L94" i="58"/>
  <c r="L93" i="58"/>
  <c r="L92" i="58"/>
  <c r="L91" i="58"/>
  <c r="L90" i="58"/>
  <c r="L89" i="58"/>
  <c r="L88" i="58"/>
  <c r="L87" i="58"/>
  <c r="L86" i="58"/>
  <c r="L85" i="58"/>
  <c r="L84" i="58"/>
  <c r="L83" i="58"/>
  <c r="L82" i="58"/>
  <c r="L81" i="58"/>
  <c r="L80" i="58"/>
  <c r="L79" i="58"/>
  <c r="L78" i="58"/>
  <c r="L77" i="58"/>
  <c r="L76" i="58"/>
  <c r="L75" i="58"/>
  <c r="L74" i="58"/>
  <c r="L73" i="58"/>
  <c r="L72" i="58"/>
  <c r="L71" i="58"/>
  <c r="L70" i="58"/>
  <c r="L69" i="58"/>
  <c r="L68" i="58"/>
  <c r="L67" i="58"/>
  <c r="L66" i="58"/>
  <c r="L65" i="58"/>
  <c r="L64" i="58"/>
  <c r="L63" i="58"/>
  <c r="L62" i="58"/>
  <c r="L61" i="58"/>
  <c r="L60" i="58"/>
  <c r="L59" i="58"/>
  <c r="L58" i="58"/>
  <c r="L57" i="58"/>
  <c r="L56" i="58"/>
  <c r="L55" i="58"/>
  <c r="L52" i="58"/>
  <c r="L51" i="58"/>
  <c r="L50" i="58"/>
  <c r="L49" i="58"/>
  <c r="L48" i="58"/>
  <c r="L47" i="58"/>
  <c r="L46" i="58"/>
  <c r="L45" i="58"/>
  <c r="L44" i="58"/>
  <c r="L43" i="58"/>
  <c r="L42" i="58"/>
  <c r="L41" i="58"/>
  <c r="L40" i="58"/>
  <c r="L39" i="58"/>
  <c r="L38" i="58"/>
  <c r="L37" i="58"/>
  <c r="L36" i="58"/>
  <c r="L35" i="58"/>
  <c r="L34" i="58"/>
  <c r="L33" i="58"/>
  <c r="L32" i="58"/>
  <c r="L31" i="58"/>
  <c r="L30" i="58"/>
  <c r="L29" i="58"/>
  <c r="L28" i="58"/>
  <c r="L27" i="58"/>
  <c r="L26" i="58"/>
  <c r="L25" i="58"/>
  <c r="L24" i="58"/>
  <c r="L23" i="58"/>
  <c r="L22" i="58"/>
  <c r="L21" i="58"/>
  <c r="L20" i="58"/>
  <c r="L19" i="58"/>
  <c r="L18" i="58"/>
  <c r="L17" i="58"/>
  <c r="L16" i="58"/>
  <c r="L15" i="58"/>
  <c r="L14" i="58"/>
  <c r="L13" i="58"/>
  <c r="L12" i="58"/>
  <c r="L11" i="58"/>
  <c r="L96" i="57"/>
  <c r="L95" i="57"/>
  <c r="L94" i="57"/>
  <c r="L93" i="57"/>
  <c r="L92" i="57"/>
  <c r="L91" i="57"/>
  <c r="L90" i="57"/>
  <c r="L89" i="57"/>
  <c r="L88" i="57"/>
  <c r="L87" i="57"/>
  <c r="L86" i="57"/>
  <c r="L85" i="57"/>
  <c r="L84" i="57"/>
  <c r="L83" i="57"/>
  <c r="L82" i="57"/>
  <c r="L81" i="57"/>
  <c r="L80" i="57"/>
  <c r="L79" i="57"/>
  <c r="L78" i="57"/>
  <c r="L77" i="57"/>
  <c r="L76" i="57"/>
  <c r="L75" i="57"/>
  <c r="L74" i="57"/>
  <c r="L73" i="57"/>
  <c r="L72" i="57"/>
  <c r="L71" i="57"/>
  <c r="L70" i="57"/>
  <c r="L69" i="57"/>
  <c r="L68" i="57"/>
  <c r="L67" i="57"/>
  <c r="L66" i="57"/>
  <c r="L65" i="57"/>
  <c r="L64" i="57"/>
  <c r="L63" i="57"/>
  <c r="L62" i="57"/>
  <c r="L61" i="57"/>
  <c r="L60" i="57"/>
  <c r="L59" i="57"/>
  <c r="L58" i="57"/>
  <c r="L57" i="57"/>
  <c r="L56" i="57"/>
  <c r="L55" i="57"/>
  <c r="L52" i="57"/>
  <c r="L51" i="57"/>
  <c r="L50" i="57"/>
  <c r="L49" i="57"/>
  <c r="L48" i="57"/>
  <c r="L47" i="57"/>
  <c r="L46" i="57"/>
  <c r="L45" i="57"/>
  <c r="L44" i="57"/>
  <c r="L43" i="57"/>
  <c r="L42" i="57"/>
  <c r="L41" i="57"/>
  <c r="L40" i="57"/>
  <c r="L39" i="57"/>
  <c r="L38" i="57"/>
  <c r="L37" i="57"/>
  <c r="L36" i="57"/>
  <c r="L35" i="57"/>
  <c r="L34" i="57"/>
  <c r="L33" i="57"/>
  <c r="L32" i="57"/>
  <c r="L31" i="57"/>
  <c r="L30" i="57"/>
  <c r="L29" i="57"/>
  <c r="L28" i="57"/>
  <c r="L27" i="57"/>
  <c r="L26" i="57"/>
  <c r="L25" i="57"/>
  <c r="L24" i="57"/>
  <c r="L23" i="57"/>
  <c r="L22" i="57"/>
  <c r="L21" i="57"/>
  <c r="L20" i="57"/>
  <c r="L19" i="57"/>
  <c r="L18" i="57"/>
  <c r="L17" i="57"/>
  <c r="L16" i="57"/>
  <c r="L15" i="57"/>
  <c r="L14" i="57"/>
  <c r="L13" i="57"/>
  <c r="L12" i="57"/>
  <c r="L11" i="57"/>
  <c r="L96" i="56"/>
  <c r="L95" i="56"/>
  <c r="L94" i="56"/>
  <c r="L93" i="56"/>
  <c r="L92" i="56"/>
  <c r="L91" i="56"/>
  <c r="L90" i="56"/>
  <c r="L89" i="56"/>
  <c r="L88" i="56"/>
  <c r="L87" i="56"/>
  <c r="L86" i="56"/>
  <c r="L85" i="56"/>
  <c r="L84" i="56"/>
  <c r="L83" i="56"/>
  <c r="L82" i="56"/>
  <c r="L81" i="56"/>
  <c r="L80" i="56"/>
  <c r="L79" i="56"/>
  <c r="L78" i="56"/>
  <c r="L77" i="56"/>
  <c r="L76" i="56"/>
  <c r="L75" i="56"/>
  <c r="L74" i="56"/>
  <c r="L73" i="56"/>
  <c r="L72" i="56"/>
  <c r="L71" i="56"/>
  <c r="L70" i="56"/>
  <c r="L69" i="56"/>
  <c r="L68" i="56"/>
  <c r="L67" i="56"/>
  <c r="L66" i="56"/>
  <c r="L65" i="56"/>
  <c r="L64" i="56"/>
  <c r="L63" i="56"/>
  <c r="L62" i="56"/>
  <c r="L61" i="56"/>
  <c r="L60" i="56"/>
  <c r="L59" i="56"/>
  <c r="L58" i="56"/>
  <c r="L57" i="56"/>
  <c r="L56" i="56"/>
  <c r="L55" i="56"/>
  <c r="L52" i="56"/>
  <c r="L51" i="56"/>
  <c r="L50" i="56"/>
  <c r="L49" i="56"/>
  <c r="L48" i="56"/>
  <c r="L47" i="56"/>
  <c r="L46" i="56"/>
  <c r="L45" i="56"/>
  <c r="L44" i="56"/>
  <c r="L43" i="56"/>
  <c r="L42" i="56"/>
  <c r="L41" i="56"/>
  <c r="L40" i="56"/>
  <c r="L39" i="56"/>
  <c r="L38" i="56"/>
  <c r="L37" i="56"/>
  <c r="L36" i="56"/>
  <c r="L35" i="56"/>
  <c r="L34" i="56"/>
  <c r="L33" i="56"/>
  <c r="L32" i="56"/>
  <c r="L31" i="56"/>
  <c r="L30" i="56"/>
  <c r="L29" i="56"/>
  <c r="L28" i="56"/>
  <c r="L27" i="56"/>
  <c r="L26" i="56"/>
  <c r="L25" i="56"/>
  <c r="L24" i="56"/>
  <c r="L23" i="56"/>
  <c r="L22" i="56"/>
  <c r="L21" i="56"/>
  <c r="L20" i="56"/>
  <c r="L19" i="56"/>
  <c r="L18" i="56"/>
  <c r="L17" i="56"/>
  <c r="L16" i="56"/>
  <c r="L15" i="56"/>
  <c r="L14" i="56"/>
  <c r="L13" i="56"/>
  <c r="L12" i="56"/>
  <c r="L11" i="56"/>
  <c r="L15" i="55"/>
  <c r="L96" i="55"/>
  <c r="L95" i="55"/>
  <c r="L94" i="55"/>
  <c r="L93" i="55"/>
  <c r="L92" i="55"/>
  <c r="L91" i="55"/>
  <c r="L90" i="55"/>
  <c r="L89" i="55"/>
  <c r="L88" i="55"/>
  <c r="L87" i="55"/>
  <c r="L86" i="55"/>
  <c r="L85" i="55"/>
  <c r="L84" i="55"/>
  <c r="L83" i="55"/>
  <c r="L82" i="55"/>
  <c r="L81" i="55"/>
  <c r="L80" i="55"/>
  <c r="L79" i="55"/>
  <c r="L78" i="55"/>
  <c r="L77" i="55"/>
  <c r="L76" i="55"/>
  <c r="L75" i="55"/>
  <c r="L74" i="55"/>
  <c r="L73" i="55"/>
  <c r="L72" i="55"/>
  <c r="L71" i="55"/>
  <c r="L70" i="55"/>
  <c r="L69" i="55"/>
  <c r="L68" i="55"/>
  <c r="L67" i="55"/>
  <c r="L66" i="55"/>
  <c r="L65" i="55"/>
  <c r="L64" i="55"/>
  <c r="L63" i="55"/>
  <c r="L62" i="55"/>
  <c r="L61" i="55"/>
  <c r="L60" i="55"/>
  <c r="L59" i="55"/>
  <c r="L58" i="55"/>
  <c r="L57" i="55"/>
  <c r="L56" i="55"/>
  <c r="L55" i="55"/>
  <c r="L52" i="55"/>
  <c r="L51" i="55"/>
  <c r="L50" i="55"/>
  <c r="L49" i="55"/>
  <c r="L48" i="55"/>
  <c r="L47" i="55"/>
  <c r="L46" i="55"/>
  <c r="L45" i="55"/>
  <c r="L44" i="55"/>
  <c r="L43" i="55"/>
  <c r="L42" i="55"/>
  <c r="L41" i="55"/>
  <c r="L40" i="55"/>
  <c r="L39" i="55"/>
  <c r="L38" i="55"/>
  <c r="L37" i="55"/>
  <c r="L36" i="55"/>
  <c r="L35" i="55"/>
  <c r="L34" i="55"/>
  <c r="L33" i="55"/>
  <c r="L32" i="55"/>
  <c r="L31" i="55"/>
  <c r="L30" i="55"/>
  <c r="L29" i="55"/>
  <c r="L28" i="55"/>
  <c r="L27" i="55"/>
  <c r="L26" i="55"/>
  <c r="L25" i="55"/>
  <c r="L24" i="55"/>
  <c r="L23" i="55"/>
  <c r="L22" i="55"/>
  <c r="L21" i="55"/>
  <c r="L20" i="55"/>
  <c r="L19" i="55"/>
  <c r="L18" i="55"/>
  <c r="L17" i="55"/>
  <c r="L16" i="55"/>
  <c r="L14" i="55"/>
  <c r="L13" i="55"/>
  <c r="L12" i="55"/>
  <c r="L11" i="55"/>
  <c r="L96" i="54"/>
  <c r="L95" i="54"/>
  <c r="L94" i="54"/>
  <c r="L93" i="54"/>
  <c r="L92" i="54"/>
  <c r="L91" i="54"/>
  <c r="L90" i="54"/>
  <c r="L89" i="54"/>
  <c r="L88" i="54"/>
  <c r="L87" i="54"/>
  <c r="L86" i="54"/>
  <c r="L85" i="54"/>
  <c r="L84" i="54"/>
  <c r="L83" i="54"/>
  <c r="L82" i="54"/>
  <c r="L81" i="54"/>
  <c r="L80" i="54"/>
  <c r="L79" i="54"/>
  <c r="L78" i="54"/>
  <c r="L77" i="54"/>
  <c r="L76" i="54"/>
  <c r="L75" i="54"/>
  <c r="L74" i="54"/>
  <c r="L73" i="54"/>
  <c r="L72" i="54"/>
  <c r="L71" i="54"/>
  <c r="L70" i="54"/>
  <c r="L69" i="54"/>
  <c r="L68" i="54"/>
  <c r="L67" i="54"/>
  <c r="L66" i="54"/>
  <c r="L65" i="54"/>
  <c r="L64" i="54"/>
  <c r="L63" i="54"/>
  <c r="L62" i="54"/>
  <c r="L61" i="54"/>
  <c r="L60" i="54"/>
  <c r="L59" i="54"/>
  <c r="L58" i="54"/>
  <c r="L57" i="54"/>
  <c r="L56" i="54"/>
  <c r="L55" i="54"/>
  <c r="L52" i="54"/>
  <c r="L51" i="54"/>
  <c r="L50" i="54"/>
  <c r="L49" i="54"/>
  <c r="L48" i="54"/>
  <c r="L47" i="54"/>
  <c r="L46" i="54"/>
  <c r="L45" i="54"/>
  <c r="L44" i="54"/>
  <c r="L43" i="54"/>
  <c r="L42" i="54"/>
  <c r="L41" i="54"/>
  <c r="L40" i="54"/>
  <c r="L39" i="54"/>
  <c r="L38" i="54"/>
  <c r="L37" i="54"/>
  <c r="L36" i="54"/>
  <c r="L35" i="54"/>
  <c r="L34" i="54"/>
  <c r="L33" i="54"/>
  <c r="L32" i="54"/>
  <c r="L31" i="54"/>
  <c r="L30" i="54"/>
  <c r="L29" i="54"/>
  <c r="L28" i="54"/>
  <c r="L27" i="54"/>
  <c r="L26" i="54"/>
  <c r="L25" i="54"/>
  <c r="L24" i="54"/>
  <c r="L23" i="54"/>
  <c r="L22" i="54"/>
  <c r="L21" i="54"/>
  <c r="L20" i="54"/>
  <c r="L19" i="54"/>
  <c r="L18" i="54"/>
  <c r="L17" i="54"/>
  <c r="L16" i="54"/>
  <c r="L15" i="54"/>
  <c r="L14" i="54"/>
  <c r="L13" i="54"/>
  <c r="L12" i="54"/>
  <c r="L11" i="54"/>
  <c r="L96" i="53"/>
  <c r="L95" i="53"/>
  <c r="L94" i="53"/>
  <c r="L93" i="53"/>
  <c r="L92" i="53"/>
  <c r="L91" i="53"/>
  <c r="L90" i="53"/>
  <c r="L89" i="53"/>
  <c r="L88" i="53"/>
  <c r="L87" i="53"/>
  <c r="L86" i="53"/>
  <c r="L85" i="53"/>
  <c r="L84" i="53"/>
  <c r="L83" i="53"/>
  <c r="L82" i="53"/>
  <c r="L81" i="53"/>
  <c r="L80" i="53"/>
  <c r="L79" i="53"/>
  <c r="L78" i="53"/>
  <c r="L77" i="53"/>
  <c r="L76" i="53"/>
  <c r="L75" i="53"/>
  <c r="L74" i="53"/>
  <c r="L73" i="53"/>
  <c r="L72" i="53"/>
  <c r="L71" i="53"/>
  <c r="L70" i="53"/>
  <c r="L69" i="53"/>
  <c r="L68" i="53"/>
  <c r="L67" i="53"/>
  <c r="L66" i="53"/>
  <c r="L65" i="53"/>
  <c r="L64" i="53"/>
  <c r="L63" i="53"/>
  <c r="L62" i="53"/>
  <c r="L61" i="53"/>
  <c r="L60" i="53"/>
  <c r="L59" i="53"/>
  <c r="L58" i="53"/>
  <c r="L57" i="53"/>
  <c r="L56" i="53"/>
  <c r="L55" i="53"/>
  <c r="L52" i="53"/>
  <c r="L51" i="53"/>
  <c r="L50" i="53"/>
  <c r="L49" i="53"/>
  <c r="L48" i="53"/>
  <c r="L47" i="53"/>
  <c r="L46" i="53"/>
  <c r="L45" i="53"/>
  <c r="L44" i="53"/>
  <c r="L43" i="53"/>
  <c r="L42" i="53"/>
  <c r="L41" i="53"/>
  <c r="L40" i="53"/>
  <c r="L39" i="53"/>
  <c r="L38" i="53"/>
  <c r="L37" i="53"/>
  <c r="L36" i="53"/>
  <c r="L35" i="53"/>
  <c r="L34" i="53"/>
  <c r="L33" i="53"/>
  <c r="L32" i="53"/>
  <c r="L31" i="53"/>
  <c r="L30" i="53"/>
  <c r="L29" i="53"/>
  <c r="L28" i="53"/>
  <c r="L27" i="53"/>
  <c r="L26" i="53"/>
  <c r="L25" i="53"/>
  <c r="L24" i="53"/>
  <c r="L23" i="53"/>
  <c r="L22" i="53"/>
  <c r="L21" i="53"/>
  <c r="L20" i="53"/>
  <c r="L19" i="53"/>
  <c r="L18" i="53"/>
  <c r="L17" i="53"/>
  <c r="L16" i="53"/>
  <c r="L15" i="53"/>
  <c r="L14" i="53"/>
  <c r="L13" i="53"/>
  <c r="L12" i="53"/>
  <c r="L11" i="53"/>
  <c r="L96" i="52"/>
  <c r="L95" i="52"/>
  <c r="L94" i="52"/>
  <c r="L93" i="52"/>
  <c r="L92" i="52"/>
  <c r="L91" i="52"/>
  <c r="L90" i="52"/>
  <c r="L89" i="52"/>
  <c r="L88" i="52"/>
  <c r="L87" i="52"/>
  <c r="L86" i="52"/>
  <c r="L85" i="52"/>
  <c r="L84" i="52"/>
  <c r="L83" i="52"/>
  <c r="L82" i="52"/>
  <c r="L81" i="52"/>
  <c r="L80" i="52"/>
  <c r="L79" i="52"/>
  <c r="L78" i="52"/>
  <c r="L77" i="52"/>
  <c r="L76" i="52"/>
  <c r="L75" i="52"/>
  <c r="L74" i="52"/>
  <c r="L73" i="52"/>
  <c r="L72" i="52"/>
  <c r="L71" i="52"/>
  <c r="L70" i="52"/>
  <c r="L69" i="52"/>
  <c r="L68" i="52"/>
  <c r="L67" i="52"/>
  <c r="L66" i="52"/>
  <c r="L65" i="52"/>
  <c r="L64" i="52"/>
  <c r="L63" i="52"/>
  <c r="L62" i="52"/>
  <c r="L61" i="52"/>
  <c r="L60" i="52"/>
  <c r="L59" i="52"/>
  <c r="L58" i="52"/>
  <c r="L57" i="52"/>
  <c r="L56" i="52"/>
  <c r="L55" i="52"/>
  <c r="L52" i="52"/>
  <c r="L51" i="52"/>
  <c r="L50" i="52"/>
  <c r="L49" i="52"/>
  <c r="L48" i="52"/>
  <c r="L47" i="52"/>
  <c r="L46" i="52"/>
  <c r="L45" i="52"/>
  <c r="L44" i="52"/>
  <c r="L43" i="52"/>
  <c r="L42" i="52"/>
  <c r="L41" i="52"/>
  <c r="L40" i="52"/>
  <c r="L39" i="52"/>
  <c r="L38" i="52"/>
  <c r="L37" i="52"/>
  <c r="L36" i="52"/>
  <c r="L35" i="52"/>
  <c r="L34" i="52"/>
  <c r="L33" i="52"/>
  <c r="L32" i="52"/>
  <c r="L31" i="52"/>
  <c r="L30" i="52"/>
  <c r="L29" i="52"/>
  <c r="L28" i="52"/>
  <c r="L27" i="52"/>
  <c r="L26" i="52"/>
  <c r="L25" i="52"/>
  <c r="L24" i="52"/>
  <c r="L23" i="52"/>
  <c r="L22" i="52"/>
  <c r="L21" i="52"/>
  <c r="L20" i="52"/>
  <c r="L19" i="52"/>
  <c r="L18" i="52"/>
  <c r="L17" i="52"/>
  <c r="L16" i="52"/>
  <c r="L15" i="52"/>
  <c r="L14" i="52"/>
  <c r="L13" i="52"/>
  <c r="L12" i="52"/>
  <c r="L11" i="52"/>
  <c r="L96" i="51"/>
  <c r="L95" i="51"/>
  <c r="L94" i="51"/>
  <c r="L93" i="51"/>
  <c r="L92" i="51"/>
  <c r="L91" i="51"/>
  <c r="L90" i="51"/>
  <c r="L89" i="51"/>
  <c r="L88" i="51"/>
  <c r="L87" i="51"/>
  <c r="L86" i="51"/>
  <c r="L85" i="51"/>
  <c r="L84" i="51"/>
  <c r="L83" i="51"/>
  <c r="L82" i="51"/>
  <c r="L81" i="51"/>
  <c r="L80" i="51"/>
  <c r="L79" i="51"/>
  <c r="L78" i="51"/>
  <c r="L77" i="51"/>
  <c r="L76" i="51"/>
  <c r="L75" i="51"/>
  <c r="L74" i="51"/>
  <c r="L73" i="51"/>
  <c r="L72" i="51"/>
  <c r="L71" i="51"/>
  <c r="L70" i="51"/>
  <c r="L69" i="51"/>
  <c r="L68" i="51"/>
  <c r="L67" i="51"/>
  <c r="L66" i="51"/>
  <c r="L65" i="51"/>
  <c r="L64" i="51"/>
  <c r="L63" i="51"/>
  <c r="L62" i="51"/>
  <c r="L61" i="51"/>
  <c r="L60" i="51"/>
  <c r="L59" i="51"/>
  <c r="L58" i="51"/>
  <c r="L57" i="51"/>
  <c r="L56" i="51"/>
  <c r="L55" i="51"/>
  <c r="L52" i="51"/>
  <c r="L51" i="51"/>
  <c r="L50" i="51"/>
  <c r="L49" i="51"/>
  <c r="L48" i="51"/>
  <c r="L47" i="51"/>
  <c r="L46" i="51"/>
  <c r="L45" i="51"/>
  <c r="L44" i="51"/>
  <c r="L43" i="51"/>
  <c r="L42" i="51"/>
  <c r="L41" i="51"/>
  <c r="L40" i="51"/>
  <c r="L39" i="51"/>
  <c r="L38" i="51"/>
  <c r="L37" i="51"/>
  <c r="L36" i="51"/>
  <c r="L35" i="51"/>
  <c r="L34" i="51"/>
  <c r="L33" i="51"/>
  <c r="L32" i="51"/>
  <c r="L31" i="51"/>
  <c r="L30" i="51"/>
  <c r="L29" i="51"/>
  <c r="L28" i="51"/>
  <c r="L27" i="51"/>
  <c r="L26" i="51"/>
  <c r="L25" i="51"/>
  <c r="L24" i="51"/>
  <c r="L23" i="51"/>
  <c r="L22" i="51"/>
  <c r="L21" i="51"/>
  <c r="L20" i="51"/>
  <c r="L19" i="51"/>
  <c r="L18" i="51"/>
  <c r="L17" i="51"/>
  <c r="L16" i="51"/>
  <c r="L15" i="51"/>
  <c r="L14" i="51"/>
  <c r="L13" i="51"/>
  <c r="L12" i="51"/>
  <c r="L11" i="51"/>
  <c r="L96" i="50"/>
  <c r="L95" i="50"/>
  <c r="L94" i="50"/>
  <c r="L93" i="50"/>
  <c r="L92" i="50"/>
  <c r="L91" i="50"/>
  <c r="L90" i="50"/>
  <c r="L89" i="50"/>
  <c r="L88" i="50"/>
  <c r="L87" i="50"/>
  <c r="L86" i="50"/>
  <c r="L85" i="50"/>
  <c r="L84" i="50"/>
  <c r="L83" i="50"/>
  <c r="L82" i="50"/>
  <c r="L81" i="50"/>
  <c r="L80" i="50"/>
  <c r="L79" i="50"/>
  <c r="L78" i="50"/>
  <c r="L77" i="50"/>
  <c r="L76" i="50"/>
  <c r="L75" i="50"/>
  <c r="L74" i="50"/>
  <c r="L73" i="50"/>
  <c r="L72" i="50"/>
  <c r="L71" i="50"/>
  <c r="L70" i="50"/>
  <c r="L69" i="50"/>
  <c r="L68" i="50"/>
  <c r="L67" i="50"/>
  <c r="L66" i="50"/>
  <c r="L65" i="50"/>
  <c r="L64" i="50"/>
  <c r="L63" i="50"/>
  <c r="L62" i="50"/>
  <c r="L61" i="50"/>
  <c r="L60" i="50"/>
  <c r="L59" i="50"/>
  <c r="L58" i="50"/>
  <c r="L57" i="50"/>
  <c r="L56" i="50"/>
  <c r="L55" i="50"/>
  <c r="L52" i="50"/>
  <c r="L51" i="50"/>
  <c r="L50" i="50"/>
  <c r="L49" i="50"/>
  <c r="L48" i="50"/>
  <c r="L47" i="50"/>
  <c r="L46" i="50"/>
  <c r="L45" i="50"/>
  <c r="L44" i="50"/>
  <c r="L43" i="50"/>
  <c r="L42" i="50"/>
  <c r="L41" i="50"/>
  <c r="L40" i="50"/>
  <c r="L39" i="50"/>
  <c r="L38" i="50"/>
  <c r="L37" i="50"/>
  <c r="L36" i="50"/>
  <c r="L35" i="50"/>
  <c r="L34" i="50"/>
  <c r="L33" i="50"/>
  <c r="L32" i="50"/>
  <c r="L31" i="50"/>
  <c r="L30" i="50"/>
  <c r="L29" i="50"/>
  <c r="L28" i="50"/>
  <c r="L27" i="50"/>
  <c r="L26" i="50"/>
  <c r="L25" i="50"/>
  <c r="L24" i="50"/>
  <c r="L23" i="50"/>
  <c r="L22" i="50"/>
  <c r="L21" i="50"/>
  <c r="L20" i="50"/>
  <c r="L19" i="50"/>
  <c r="L18" i="50"/>
  <c r="L17" i="50"/>
  <c r="L16" i="50"/>
  <c r="L15" i="50"/>
  <c r="L14" i="50"/>
  <c r="L13" i="50"/>
  <c r="L12" i="50"/>
  <c r="L11" i="50"/>
  <c r="L96" i="49"/>
  <c r="L95" i="49"/>
  <c r="L94" i="49"/>
  <c r="L93" i="49"/>
  <c r="L92" i="49"/>
  <c r="L91" i="49"/>
  <c r="L90" i="49"/>
  <c r="L89" i="49"/>
  <c r="L88" i="49"/>
  <c r="L87" i="49"/>
  <c r="L86" i="49"/>
  <c r="L85" i="49"/>
  <c r="L84" i="49"/>
  <c r="L83" i="49"/>
  <c r="L82" i="49"/>
  <c r="L81" i="49"/>
  <c r="L80" i="49"/>
  <c r="L79" i="49"/>
  <c r="L78" i="49"/>
  <c r="L77" i="49"/>
  <c r="L76" i="49"/>
  <c r="L75" i="49"/>
  <c r="L74" i="49"/>
  <c r="L73" i="49"/>
  <c r="L72" i="49"/>
  <c r="L71" i="49"/>
  <c r="L70" i="49"/>
  <c r="L69" i="49"/>
  <c r="L68" i="49"/>
  <c r="L67" i="49"/>
  <c r="L66" i="49"/>
  <c r="L65" i="49"/>
  <c r="L64" i="49"/>
  <c r="L63" i="49"/>
  <c r="L62" i="49"/>
  <c r="L61" i="49"/>
  <c r="L60" i="49"/>
  <c r="L59" i="49"/>
  <c r="L58" i="49"/>
  <c r="L57" i="49"/>
  <c r="L56" i="49"/>
  <c r="L55" i="49"/>
  <c r="L52" i="49"/>
  <c r="L51" i="49"/>
  <c r="L50" i="49"/>
  <c r="L49" i="49"/>
  <c r="L48" i="49"/>
  <c r="L47" i="49"/>
  <c r="L46" i="49"/>
  <c r="L45" i="49"/>
  <c r="L44" i="49"/>
  <c r="L43" i="49"/>
  <c r="L42" i="49"/>
  <c r="L41" i="49"/>
  <c r="L40" i="49"/>
  <c r="L39" i="49"/>
  <c r="L38" i="49"/>
  <c r="L37" i="49"/>
  <c r="L36" i="49"/>
  <c r="L35" i="49"/>
  <c r="L34" i="49"/>
  <c r="L33" i="49"/>
  <c r="L32" i="49"/>
  <c r="L31" i="49"/>
  <c r="L30" i="49"/>
  <c r="L29" i="49"/>
  <c r="L28" i="49"/>
  <c r="L27" i="49"/>
  <c r="L26" i="49"/>
  <c r="L25" i="49"/>
  <c r="L24" i="49"/>
  <c r="L23" i="49"/>
  <c r="L22" i="49"/>
  <c r="L21" i="49"/>
  <c r="L20" i="49"/>
  <c r="L19" i="49"/>
  <c r="L18" i="49"/>
  <c r="L17" i="49"/>
  <c r="L16" i="49"/>
  <c r="L15" i="49"/>
  <c r="L14" i="49"/>
  <c r="L13" i="49"/>
  <c r="L12" i="49"/>
  <c r="L11" i="49"/>
  <c r="L96" i="48"/>
  <c r="L95" i="48"/>
  <c r="L94" i="48"/>
  <c r="L93" i="48"/>
  <c r="L92" i="48"/>
  <c r="L91" i="48"/>
  <c r="L90" i="48"/>
  <c r="L89" i="48"/>
  <c r="L88" i="48"/>
  <c r="L87" i="48"/>
  <c r="L86" i="48"/>
  <c r="L85" i="48"/>
  <c r="L84" i="48"/>
  <c r="L83" i="48"/>
  <c r="L82" i="48"/>
  <c r="L81" i="48"/>
  <c r="L80" i="48"/>
  <c r="L79" i="48"/>
  <c r="L78" i="48"/>
  <c r="L77" i="48"/>
  <c r="L76" i="48"/>
  <c r="L75" i="48"/>
  <c r="L74" i="48"/>
  <c r="L73" i="48"/>
  <c r="L72" i="48"/>
  <c r="L71" i="48"/>
  <c r="L70" i="48"/>
  <c r="L69" i="48"/>
  <c r="L68" i="48"/>
  <c r="L67" i="48"/>
  <c r="L66" i="48"/>
  <c r="L65" i="48"/>
  <c r="L64" i="48"/>
  <c r="L63" i="48"/>
  <c r="L62" i="48"/>
  <c r="L61" i="48"/>
  <c r="L60" i="48"/>
  <c r="L59" i="48"/>
  <c r="L58" i="48"/>
  <c r="L57" i="48"/>
  <c r="L56" i="48"/>
  <c r="L55" i="48"/>
  <c r="L52" i="48"/>
  <c r="L51" i="48"/>
  <c r="L50" i="48"/>
  <c r="L49" i="48"/>
  <c r="L48" i="48"/>
  <c r="L47" i="48"/>
  <c r="L46" i="48"/>
  <c r="L45" i="48"/>
  <c r="L44" i="48"/>
  <c r="L43" i="48"/>
  <c r="L42" i="48"/>
  <c r="L41" i="48"/>
  <c r="L40" i="48"/>
  <c r="L39" i="48"/>
  <c r="L38" i="48"/>
  <c r="L37" i="48"/>
  <c r="L36" i="48"/>
  <c r="L35" i="48"/>
  <c r="L34" i="48"/>
  <c r="L33" i="48"/>
  <c r="L32" i="48"/>
  <c r="L31" i="48"/>
  <c r="L30" i="48"/>
  <c r="L29" i="48"/>
  <c r="L28" i="48"/>
  <c r="L27" i="48"/>
  <c r="L26" i="48"/>
  <c r="L25" i="48"/>
  <c r="L24" i="48"/>
  <c r="L23" i="48"/>
  <c r="L22" i="48"/>
  <c r="L21" i="48"/>
  <c r="L20" i="48"/>
  <c r="L19" i="48"/>
  <c r="L18" i="48"/>
  <c r="L17" i="48"/>
  <c r="L16" i="48"/>
  <c r="L15" i="48"/>
  <c r="L14" i="48"/>
  <c r="L13" i="48"/>
  <c r="L12" i="48"/>
  <c r="L11" i="48"/>
  <c r="L96" i="47"/>
  <c r="L95" i="47"/>
  <c r="L94" i="47"/>
  <c r="L93" i="47"/>
  <c r="L92" i="47"/>
  <c r="L91" i="47"/>
  <c r="L90" i="47"/>
  <c r="L89" i="47"/>
  <c r="L88" i="47"/>
  <c r="L87" i="47"/>
  <c r="L86" i="47"/>
  <c r="L85" i="47"/>
  <c r="L84" i="47"/>
  <c r="L83" i="47"/>
  <c r="L82" i="47"/>
  <c r="L81" i="47"/>
  <c r="L80" i="47"/>
  <c r="L79" i="47"/>
  <c r="L78" i="47"/>
  <c r="L77" i="47"/>
  <c r="L76" i="47"/>
  <c r="L75" i="47"/>
  <c r="L74" i="47"/>
  <c r="L73" i="47"/>
  <c r="L72" i="47"/>
  <c r="L71" i="47"/>
  <c r="L70" i="47"/>
  <c r="L69" i="47"/>
  <c r="L68" i="47"/>
  <c r="L67" i="47"/>
  <c r="L66" i="47"/>
  <c r="L65" i="47"/>
  <c r="L64" i="47"/>
  <c r="L63" i="47"/>
  <c r="L62" i="47"/>
  <c r="L61" i="47"/>
  <c r="L60" i="47"/>
  <c r="L59" i="47"/>
  <c r="L58" i="47"/>
  <c r="L57" i="47"/>
  <c r="L56" i="47"/>
  <c r="L55" i="47"/>
  <c r="L52" i="47"/>
  <c r="L51" i="47"/>
  <c r="L50" i="47"/>
  <c r="L49" i="47"/>
  <c r="L48" i="47"/>
  <c r="L47" i="47"/>
  <c r="L46" i="47"/>
  <c r="L45" i="47"/>
  <c r="L44" i="47"/>
  <c r="L43" i="47"/>
  <c r="L42" i="47"/>
  <c r="L41" i="47"/>
  <c r="L40" i="47"/>
  <c r="L39" i="47"/>
  <c r="L38" i="47"/>
  <c r="L37" i="47"/>
  <c r="L36" i="47"/>
  <c r="L35" i="47"/>
  <c r="L34" i="47"/>
  <c r="L33" i="47"/>
  <c r="L32" i="47"/>
  <c r="L31" i="47"/>
  <c r="L30" i="47"/>
  <c r="L29" i="47"/>
  <c r="L28" i="47"/>
  <c r="L27" i="47"/>
  <c r="L26" i="47"/>
  <c r="L25" i="47"/>
  <c r="L24" i="47"/>
  <c r="L23" i="47"/>
  <c r="L22" i="47"/>
  <c r="L21" i="47"/>
  <c r="L20" i="47"/>
  <c r="L19" i="47"/>
  <c r="L18" i="47"/>
  <c r="L17" i="47"/>
  <c r="L16" i="47"/>
  <c r="L15" i="47"/>
  <c r="L14" i="47"/>
  <c r="L13" i="47"/>
  <c r="L12" i="47"/>
  <c r="L11" i="47"/>
  <c r="L96" i="46"/>
  <c r="L95" i="46"/>
  <c r="L94" i="46"/>
  <c r="L93" i="46"/>
  <c r="L92" i="46"/>
  <c r="L91" i="46"/>
  <c r="L90" i="46"/>
  <c r="L89" i="46"/>
  <c r="L88" i="46"/>
  <c r="L87" i="46"/>
  <c r="L86" i="46"/>
  <c r="L85" i="46"/>
  <c r="L84" i="46"/>
  <c r="L83" i="46"/>
  <c r="L82" i="46"/>
  <c r="L81" i="46"/>
  <c r="L80" i="46"/>
  <c r="L79" i="46"/>
  <c r="L78" i="46"/>
  <c r="L77" i="46"/>
  <c r="L76" i="46"/>
  <c r="L75" i="46"/>
  <c r="L74" i="46"/>
  <c r="L73" i="46"/>
  <c r="L72" i="46"/>
  <c r="L71" i="46"/>
  <c r="L70" i="46"/>
  <c r="L69" i="46"/>
  <c r="L68" i="46"/>
  <c r="L67" i="46"/>
  <c r="L66" i="46"/>
  <c r="L65" i="46"/>
  <c r="L64" i="46"/>
  <c r="L63" i="46"/>
  <c r="L62" i="46"/>
  <c r="L61" i="46"/>
  <c r="L60" i="46"/>
  <c r="L59" i="46"/>
  <c r="L58" i="46"/>
  <c r="L57" i="46"/>
  <c r="L56" i="46"/>
  <c r="L55" i="46"/>
  <c r="L52" i="46"/>
  <c r="L51" i="46"/>
  <c r="L50" i="46"/>
  <c r="L49" i="46"/>
  <c r="L48" i="46"/>
  <c r="L47" i="46"/>
  <c r="L46" i="46"/>
  <c r="L45" i="46"/>
  <c r="L44" i="46"/>
  <c r="L43" i="46"/>
  <c r="L42" i="46"/>
  <c r="L41" i="46"/>
  <c r="L40" i="46"/>
  <c r="L39" i="46"/>
  <c r="L38" i="46"/>
  <c r="L37" i="46"/>
  <c r="L36" i="46"/>
  <c r="L35" i="46"/>
  <c r="L34" i="46"/>
  <c r="L33" i="46"/>
  <c r="L32" i="46"/>
  <c r="L31" i="46"/>
  <c r="L30" i="46"/>
  <c r="L29" i="46"/>
  <c r="L28" i="46"/>
  <c r="L27" i="46"/>
  <c r="L26" i="46"/>
  <c r="L25" i="46"/>
  <c r="L24" i="46"/>
  <c r="L23" i="46"/>
  <c r="L22" i="46"/>
  <c r="L21" i="46"/>
  <c r="L20" i="46"/>
  <c r="L19" i="46"/>
  <c r="L18" i="46"/>
  <c r="L17" i="46"/>
  <c r="L16" i="46"/>
  <c r="L15" i="46"/>
  <c r="L14" i="46"/>
  <c r="L13" i="46"/>
  <c r="L12" i="46"/>
  <c r="L11" i="46"/>
  <c r="L96" i="45"/>
  <c r="L95" i="45"/>
  <c r="L94" i="45"/>
  <c r="L93" i="45"/>
  <c r="L92" i="45"/>
  <c r="L91" i="45"/>
  <c r="L90" i="45"/>
  <c r="L89" i="45"/>
  <c r="L88" i="45"/>
  <c r="L87" i="45"/>
  <c r="L86" i="45"/>
  <c r="L85" i="45"/>
  <c r="L84" i="45"/>
  <c r="L83" i="45"/>
  <c r="L82" i="45"/>
  <c r="L81" i="45"/>
  <c r="L80" i="45"/>
  <c r="L79" i="45"/>
  <c r="L78" i="45"/>
  <c r="L77" i="45"/>
  <c r="L76" i="45"/>
  <c r="L75" i="45"/>
  <c r="L74" i="45"/>
  <c r="L73" i="45"/>
  <c r="L72" i="45"/>
  <c r="L71" i="45"/>
  <c r="L70" i="45"/>
  <c r="L69" i="45"/>
  <c r="L68" i="45"/>
  <c r="L67" i="45"/>
  <c r="L66" i="45"/>
  <c r="L65" i="45"/>
  <c r="L64" i="45"/>
  <c r="L63" i="45"/>
  <c r="L62" i="45"/>
  <c r="L61" i="45"/>
  <c r="L60" i="45"/>
  <c r="L59" i="45"/>
  <c r="L58" i="45"/>
  <c r="L57" i="45"/>
  <c r="L56" i="45"/>
  <c r="L55" i="45"/>
  <c r="L52" i="45"/>
  <c r="L51" i="45"/>
  <c r="L50" i="45"/>
  <c r="L49" i="45"/>
  <c r="L48" i="45"/>
  <c r="L47" i="45"/>
  <c r="L46" i="45"/>
  <c r="L45" i="45"/>
  <c r="L44" i="45"/>
  <c r="L43" i="45"/>
  <c r="L42" i="45"/>
  <c r="L41" i="45"/>
  <c r="L40" i="45"/>
  <c r="L39" i="45"/>
  <c r="L38" i="45"/>
  <c r="L37" i="45"/>
  <c r="L36" i="45"/>
  <c r="L35" i="45"/>
  <c r="L34" i="45"/>
  <c r="L33" i="45"/>
  <c r="L32" i="45"/>
  <c r="L31" i="45"/>
  <c r="L30" i="45"/>
  <c r="L29" i="45"/>
  <c r="L28" i="45"/>
  <c r="L27" i="45"/>
  <c r="L26" i="45"/>
  <c r="L25" i="45"/>
  <c r="L24" i="45"/>
  <c r="L23" i="45"/>
  <c r="L22" i="45"/>
  <c r="L21" i="45"/>
  <c r="L20" i="45"/>
  <c r="L19" i="45"/>
  <c r="L18" i="45"/>
  <c r="L17" i="45"/>
  <c r="L16" i="45"/>
  <c r="L15" i="45"/>
  <c r="L14" i="45"/>
  <c r="L13" i="45"/>
  <c r="L12" i="45"/>
  <c r="L11" i="45"/>
  <c r="L96" i="44"/>
  <c r="L95" i="44"/>
  <c r="L94" i="44"/>
  <c r="L93" i="44"/>
  <c r="L92" i="44"/>
  <c r="L91" i="44"/>
  <c r="L90" i="44"/>
  <c r="L89" i="44"/>
  <c r="L88" i="44"/>
  <c r="L87" i="44"/>
  <c r="L86" i="44"/>
  <c r="L85" i="44"/>
  <c r="L84" i="44"/>
  <c r="L83" i="44"/>
  <c r="L82" i="44"/>
  <c r="L81" i="44"/>
  <c r="L80" i="44"/>
  <c r="L79" i="44"/>
  <c r="L78" i="44"/>
  <c r="L77" i="44"/>
  <c r="L76" i="44"/>
  <c r="L75" i="44"/>
  <c r="L74" i="44"/>
  <c r="L73" i="44"/>
  <c r="L72" i="44"/>
  <c r="L71" i="44"/>
  <c r="L70" i="44"/>
  <c r="L69" i="44"/>
  <c r="L68" i="44"/>
  <c r="L67" i="44"/>
  <c r="L66" i="44"/>
  <c r="L65" i="44"/>
  <c r="L64" i="44"/>
  <c r="L63" i="44"/>
  <c r="L62" i="44"/>
  <c r="L61" i="44"/>
  <c r="L60" i="44"/>
  <c r="L59" i="44"/>
  <c r="L58" i="44"/>
  <c r="L57" i="44"/>
  <c r="L56" i="44"/>
  <c r="L55" i="44"/>
  <c r="L52" i="44"/>
  <c r="L51" i="44"/>
  <c r="L50" i="44"/>
  <c r="L49" i="44"/>
  <c r="L48" i="44"/>
  <c r="L47" i="44"/>
  <c r="L46" i="44"/>
  <c r="L45" i="44"/>
  <c r="L44" i="44"/>
  <c r="L43" i="44"/>
  <c r="L42" i="44"/>
  <c r="L41" i="44"/>
  <c r="L40" i="44"/>
  <c r="L39" i="44"/>
  <c r="L38" i="44"/>
  <c r="L37" i="44"/>
  <c r="L36" i="44"/>
  <c r="L35" i="44"/>
  <c r="L34" i="44"/>
  <c r="L33" i="44"/>
  <c r="L32" i="44"/>
  <c r="L31" i="44"/>
  <c r="L30" i="44"/>
  <c r="L29" i="44"/>
  <c r="L28" i="44"/>
  <c r="L27" i="44"/>
  <c r="L26" i="44"/>
  <c r="L25" i="44"/>
  <c r="L24" i="44"/>
  <c r="L23" i="44"/>
  <c r="L22" i="44"/>
  <c r="L21" i="44"/>
  <c r="L20" i="44"/>
  <c r="L19" i="44"/>
  <c r="L18" i="44"/>
  <c r="L17" i="44"/>
  <c r="L16" i="44"/>
  <c r="L15" i="44"/>
  <c r="L14" i="44"/>
  <c r="L13" i="44"/>
  <c r="L12" i="44"/>
  <c r="L11" i="44"/>
  <c r="L96" i="43"/>
  <c r="L95" i="43"/>
  <c r="L94" i="43"/>
  <c r="L93" i="43"/>
  <c r="L92" i="43"/>
  <c r="L91" i="43"/>
  <c r="L90" i="43"/>
  <c r="L89" i="43"/>
  <c r="L88" i="43"/>
  <c r="L87" i="43"/>
  <c r="L86" i="43"/>
  <c r="L85" i="43"/>
  <c r="L84" i="43"/>
  <c r="L83" i="43"/>
  <c r="L82" i="43"/>
  <c r="L81" i="43"/>
  <c r="L80" i="43"/>
  <c r="L79" i="43"/>
  <c r="L78" i="43"/>
  <c r="L77" i="43"/>
  <c r="L76" i="43"/>
  <c r="L75" i="43"/>
  <c r="L74" i="43"/>
  <c r="L73" i="43"/>
  <c r="L72" i="43"/>
  <c r="L71" i="43"/>
  <c r="L70" i="43"/>
  <c r="L69" i="43"/>
  <c r="L68" i="43"/>
  <c r="L67" i="43"/>
  <c r="L66" i="43"/>
  <c r="L65" i="43"/>
  <c r="L64" i="43"/>
  <c r="L63" i="43"/>
  <c r="L62" i="43"/>
  <c r="L61" i="43"/>
  <c r="L60" i="43"/>
  <c r="L59" i="43"/>
  <c r="L58" i="43"/>
  <c r="L57" i="43"/>
  <c r="L56" i="43"/>
  <c r="L55" i="43"/>
  <c r="L52" i="43"/>
  <c r="L51" i="43"/>
  <c r="L50" i="43"/>
  <c r="L49" i="43"/>
  <c r="L48" i="43"/>
  <c r="L47" i="43"/>
  <c r="L46" i="43"/>
  <c r="L45" i="43"/>
  <c r="L44" i="43"/>
  <c r="L43" i="43"/>
  <c r="L42" i="43"/>
  <c r="L41" i="43"/>
  <c r="L40" i="43"/>
  <c r="L39" i="43"/>
  <c r="L38" i="43"/>
  <c r="L37" i="43"/>
  <c r="L36" i="43"/>
  <c r="L35" i="43"/>
  <c r="L34" i="43"/>
  <c r="L33" i="43"/>
  <c r="L32" i="43"/>
  <c r="L31" i="43"/>
  <c r="L30" i="43"/>
  <c r="L29" i="43"/>
  <c r="L28" i="43"/>
  <c r="L27" i="43"/>
  <c r="L26" i="43"/>
  <c r="L25" i="43"/>
  <c r="L24" i="43"/>
  <c r="L23" i="43"/>
  <c r="L22" i="43"/>
  <c r="L21" i="43"/>
  <c r="L20" i="43"/>
  <c r="L19" i="43"/>
  <c r="L18" i="43"/>
  <c r="L17" i="43"/>
  <c r="L16" i="43"/>
  <c r="L15" i="43"/>
  <c r="L14" i="43"/>
  <c r="L13" i="43"/>
  <c r="L12" i="43"/>
  <c r="L11" i="43"/>
  <c r="L96" i="42"/>
  <c r="L95" i="42"/>
  <c r="L94" i="42"/>
  <c r="L93" i="42"/>
  <c r="L92" i="42"/>
  <c r="L91" i="42"/>
  <c r="L90" i="42"/>
  <c r="L89" i="42"/>
  <c r="L88" i="42"/>
  <c r="L87" i="42"/>
  <c r="L86" i="42"/>
  <c r="L85" i="42"/>
  <c r="L84" i="42"/>
  <c r="L83" i="42"/>
  <c r="L82" i="42"/>
  <c r="L81" i="42"/>
  <c r="L80" i="42"/>
  <c r="L79" i="42"/>
  <c r="L78" i="42"/>
  <c r="L77" i="42"/>
  <c r="L76" i="42"/>
  <c r="L75" i="42"/>
  <c r="L74" i="42"/>
  <c r="L73" i="42"/>
  <c r="L72" i="42"/>
  <c r="L71" i="42"/>
  <c r="L70" i="42"/>
  <c r="L69" i="42"/>
  <c r="L68" i="42"/>
  <c r="L67" i="42"/>
  <c r="L66" i="42"/>
  <c r="L65" i="42"/>
  <c r="L64" i="42"/>
  <c r="L63" i="42"/>
  <c r="L62" i="42"/>
  <c r="L61" i="42"/>
  <c r="L60" i="42"/>
  <c r="L59" i="42"/>
  <c r="L58" i="42"/>
  <c r="L57" i="42"/>
  <c r="L56" i="42"/>
  <c r="L55" i="42"/>
  <c r="L52" i="42"/>
  <c r="L51" i="42"/>
  <c r="L50" i="42"/>
  <c r="L49" i="42"/>
  <c r="L48" i="42"/>
  <c r="L47" i="42"/>
  <c r="L46" i="42"/>
  <c r="L45" i="42"/>
  <c r="L44" i="42"/>
  <c r="L43" i="42"/>
  <c r="L42" i="42"/>
  <c r="L41" i="42"/>
  <c r="L40" i="42"/>
  <c r="L39" i="42"/>
  <c r="L38" i="42"/>
  <c r="L37" i="42"/>
  <c r="L36" i="42"/>
  <c r="L35" i="42"/>
  <c r="L34" i="42"/>
  <c r="L33" i="42"/>
  <c r="L32" i="42"/>
  <c r="L31" i="42"/>
  <c r="L30" i="42"/>
  <c r="L29" i="42"/>
  <c r="L28" i="42"/>
  <c r="L27" i="42"/>
  <c r="L26" i="42"/>
  <c r="L25" i="42"/>
  <c r="L24" i="42"/>
  <c r="L23" i="42"/>
  <c r="L22" i="42"/>
  <c r="L21" i="42"/>
  <c r="L20" i="42"/>
  <c r="L19" i="42"/>
  <c r="L18" i="42"/>
  <c r="L17" i="42"/>
  <c r="L16" i="42"/>
  <c r="L15" i="42"/>
  <c r="L14" i="42"/>
  <c r="L13" i="42"/>
  <c r="L12" i="42"/>
  <c r="L11" i="42"/>
  <c r="L96" i="39"/>
  <c r="L95" i="39"/>
  <c r="L94" i="39"/>
  <c r="L93" i="39"/>
  <c r="L92" i="39"/>
  <c r="L91" i="39"/>
  <c r="L90" i="39"/>
  <c r="L89" i="39"/>
  <c r="L88" i="39"/>
  <c r="L87" i="39"/>
  <c r="L86" i="39"/>
  <c r="L85" i="39"/>
  <c r="L84" i="39"/>
  <c r="L83" i="39"/>
  <c r="L82" i="39"/>
  <c r="L81" i="39"/>
  <c r="L80" i="39"/>
  <c r="L79" i="39"/>
  <c r="L78" i="39"/>
  <c r="L77" i="39"/>
  <c r="L76" i="39"/>
  <c r="L75" i="39"/>
  <c r="L74" i="39"/>
  <c r="L73" i="39"/>
  <c r="L72" i="39"/>
  <c r="L71" i="39"/>
  <c r="L70" i="39"/>
  <c r="L69" i="39"/>
  <c r="L68" i="39"/>
  <c r="L67" i="39"/>
  <c r="L66" i="39"/>
  <c r="L65" i="39"/>
  <c r="L64" i="39"/>
  <c r="L63" i="39"/>
  <c r="L62" i="39"/>
  <c r="L61" i="39"/>
  <c r="L60" i="39"/>
  <c r="L59" i="39"/>
  <c r="L58" i="39"/>
  <c r="L57" i="39"/>
  <c r="L56" i="39"/>
  <c r="L55" i="39"/>
  <c r="L52" i="39"/>
  <c r="L51" i="39"/>
  <c r="L50" i="39"/>
  <c r="L49" i="39"/>
  <c r="L48" i="39"/>
  <c r="L47" i="39"/>
  <c r="L46" i="39"/>
  <c r="L45" i="39"/>
  <c r="L44" i="39"/>
  <c r="L43" i="39"/>
  <c r="L42" i="39"/>
  <c r="L41" i="39"/>
  <c r="L40" i="39"/>
  <c r="L39" i="39"/>
  <c r="L38" i="39"/>
  <c r="L37" i="39"/>
  <c r="L36" i="39"/>
  <c r="L35" i="39"/>
  <c r="L34" i="39"/>
  <c r="L33" i="39"/>
  <c r="L32" i="39"/>
  <c r="L31" i="39"/>
  <c r="L30" i="39"/>
  <c r="L29" i="39"/>
  <c r="L28" i="39"/>
  <c r="L27" i="39"/>
  <c r="L26" i="39"/>
  <c r="L25" i="39"/>
  <c r="L24" i="39"/>
  <c r="L23" i="39"/>
  <c r="L22" i="39"/>
  <c r="L21" i="39"/>
  <c r="L20" i="39"/>
  <c r="L19" i="39"/>
  <c r="L18" i="39"/>
  <c r="L17" i="39"/>
  <c r="L16" i="39"/>
  <c r="L15" i="39"/>
  <c r="L14" i="39"/>
  <c r="L13" i="39"/>
  <c r="L12" i="39"/>
  <c r="L11" i="39"/>
  <c r="L96" i="38"/>
  <c r="L95" i="38"/>
  <c r="L94" i="38"/>
  <c r="L93" i="38"/>
  <c r="L92" i="38"/>
  <c r="L91" i="38"/>
  <c r="L90" i="38"/>
  <c r="L89" i="38"/>
  <c r="L88" i="38"/>
  <c r="L87" i="38"/>
  <c r="L86" i="38"/>
  <c r="L85" i="38"/>
  <c r="L84" i="38"/>
  <c r="L83" i="38"/>
  <c r="L82" i="38"/>
  <c r="L81" i="38"/>
  <c r="L80" i="38"/>
  <c r="L79" i="38"/>
  <c r="L78" i="38"/>
  <c r="L77" i="38"/>
  <c r="L76" i="38"/>
  <c r="L75" i="38"/>
  <c r="L74" i="38"/>
  <c r="L73" i="38"/>
  <c r="L72" i="38"/>
  <c r="L71" i="38"/>
  <c r="L70" i="38"/>
  <c r="L69" i="38"/>
  <c r="L68" i="38"/>
  <c r="L67" i="38"/>
  <c r="L66" i="38"/>
  <c r="L65" i="38"/>
  <c r="L64" i="38"/>
  <c r="L63" i="38"/>
  <c r="L62" i="38"/>
  <c r="L61" i="38"/>
  <c r="L60" i="38"/>
  <c r="L59" i="38"/>
  <c r="L58" i="38"/>
  <c r="L57" i="38"/>
  <c r="L56" i="38"/>
  <c r="L55" i="38"/>
  <c r="L52" i="38"/>
  <c r="L51" i="38"/>
  <c r="L50" i="38"/>
  <c r="L49" i="38"/>
  <c r="L48" i="38"/>
  <c r="L47" i="38"/>
  <c r="L46" i="38"/>
  <c r="L45" i="38"/>
  <c r="L44" i="38"/>
  <c r="L43" i="38"/>
  <c r="L42" i="38"/>
  <c r="L41" i="38"/>
  <c r="L40" i="38"/>
  <c r="L39" i="38"/>
  <c r="L38" i="38"/>
  <c r="L37" i="38"/>
  <c r="L36" i="38"/>
  <c r="L35" i="38"/>
  <c r="L34" i="38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L20" i="38"/>
  <c r="L19" i="38"/>
  <c r="L18" i="38"/>
  <c r="L17" i="38"/>
  <c r="L16" i="38"/>
  <c r="L15" i="38"/>
  <c r="L14" i="38"/>
  <c r="L13" i="38"/>
  <c r="L12" i="38"/>
  <c r="L11" i="38"/>
  <c r="L95" i="37"/>
  <c r="L94" i="37"/>
  <c r="L93" i="37"/>
  <c r="L92" i="37"/>
  <c r="L91" i="37"/>
  <c r="L90" i="37"/>
  <c r="L89" i="37"/>
  <c r="L88" i="37"/>
  <c r="L87" i="37"/>
  <c r="L86" i="37"/>
  <c r="L85" i="37"/>
  <c r="L84" i="37"/>
  <c r="L83" i="37"/>
  <c r="L82" i="37"/>
  <c r="L81" i="37"/>
  <c r="L80" i="37"/>
  <c r="L79" i="37"/>
  <c r="L78" i="37"/>
  <c r="L77" i="37"/>
  <c r="L76" i="37"/>
  <c r="L75" i="37"/>
  <c r="L74" i="37"/>
  <c r="L73" i="37"/>
  <c r="L72" i="37"/>
  <c r="L71" i="37"/>
  <c r="L70" i="37"/>
  <c r="L69" i="37"/>
  <c r="L68" i="37"/>
  <c r="L67" i="37"/>
  <c r="L66" i="37"/>
  <c r="L65" i="37"/>
  <c r="L64" i="37"/>
  <c r="L63" i="37"/>
  <c r="L62" i="37"/>
  <c r="L61" i="37"/>
  <c r="L60" i="37"/>
  <c r="L59" i="37"/>
  <c r="L58" i="37"/>
  <c r="L57" i="37"/>
  <c r="L56" i="37"/>
  <c r="L55" i="37"/>
  <c r="L54" i="37"/>
  <c r="L51" i="37"/>
  <c r="L50" i="37"/>
  <c r="L49" i="37"/>
  <c r="L48" i="37"/>
  <c r="L47" i="37"/>
  <c r="L46" i="37"/>
  <c r="L45" i="37"/>
  <c r="L44" i="37"/>
  <c r="L43" i="37"/>
  <c r="L42" i="37"/>
  <c r="L41" i="37"/>
  <c r="L40" i="37"/>
  <c r="L39" i="37"/>
  <c r="L38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L10" i="37"/>
  <c r="L53" i="38" l="1"/>
  <c r="L53" i="44"/>
  <c r="L97" i="47"/>
  <c r="L53" i="56"/>
  <c r="L53" i="58"/>
  <c r="L53" i="46"/>
  <c r="L97" i="46"/>
  <c r="L53" i="45"/>
  <c r="L97" i="56"/>
  <c r="L53" i="48"/>
  <c r="L53" i="59"/>
  <c r="L97" i="59"/>
  <c r="L97" i="58"/>
  <c r="L53" i="57"/>
  <c r="L97" i="57"/>
  <c r="L53" i="55"/>
  <c r="L97" i="55"/>
  <c r="L53" i="54"/>
  <c r="L97" i="54"/>
  <c r="L53" i="53"/>
  <c r="L97" i="53"/>
  <c r="L97" i="52"/>
  <c r="L53" i="52"/>
  <c r="L97" i="51"/>
  <c r="L53" i="51"/>
  <c r="L97" i="50"/>
  <c r="L53" i="50"/>
  <c r="L53" i="49"/>
  <c r="L97" i="49"/>
  <c r="L97" i="48"/>
  <c r="L53" i="47"/>
  <c r="L97" i="45"/>
  <c r="L97" i="44"/>
  <c r="L53" i="43"/>
  <c r="L97" i="43"/>
  <c r="L53" i="42"/>
  <c r="L97" i="42"/>
  <c r="L97" i="39"/>
  <c r="L53" i="39"/>
  <c r="L97" i="38"/>
  <c r="L52" i="37"/>
  <c r="L96" i="37"/>
</calcChain>
</file>

<file path=xl/sharedStrings.xml><?xml version="1.0" encoding="utf-8"?>
<sst xmlns="http://schemas.openxmlformats.org/spreadsheetml/2006/main" count="19366" uniqueCount="628">
  <si>
    <t>Number</t>
  </si>
  <si>
    <t>lane</t>
  </si>
  <si>
    <t>RT</t>
  </si>
  <si>
    <t>JG</t>
  </si>
  <si>
    <t>TL</t>
  </si>
  <si>
    <t>U1</t>
  </si>
  <si>
    <t>E</t>
  </si>
  <si>
    <t>U2</t>
  </si>
  <si>
    <t>sp</t>
  </si>
  <si>
    <t>SC</t>
  </si>
  <si>
    <t>SS</t>
  </si>
  <si>
    <t>SP</t>
  </si>
  <si>
    <t>CH</t>
  </si>
  <si>
    <t>WF</t>
  </si>
  <si>
    <t>UN</t>
  </si>
  <si>
    <t>U3</t>
  </si>
  <si>
    <t>U4</t>
  </si>
  <si>
    <t>NT</t>
  </si>
  <si>
    <t>U5</t>
  </si>
  <si>
    <t>U6</t>
  </si>
  <si>
    <t>U7</t>
  </si>
  <si>
    <t>U8</t>
  </si>
  <si>
    <t>U9</t>
  </si>
  <si>
    <t>RIFF</t>
  </si>
  <si>
    <t>OCP</t>
  </si>
  <si>
    <t>U10</t>
  </si>
  <si>
    <t>U11</t>
  </si>
  <si>
    <t>U12</t>
  </si>
  <si>
    <t>F</t>
  </si>
  <si>
    <t>S</t>
  </si>
  <si>
    <t>U13</t>
  </si>
  <si>
    <t>U14</t>
  </si>
  <si>
    <t>U15</t>
  </si>
  <si>
    <t>U16</t>
  </si>
  <si>
    <t>U17</t>
  </si>
  <si>
    <t>U18</t>
  </si>
  <si>
    <t>NW</t>
  </si>
  <si>
    <t>TS</t>
  </si>
  <si>
    <t>KB</t>
  </si>
  <si>
    <t>UNK</t>
  </si>
  <si>
    <t>RIF</t>
  </si>
  <si>
    <t>UK</t>
  </si>
  <si>
    <t>undercut</t>
  </si>
  <si>
    <t>RL</t>
  </si>
  <si>
    <t>overhang</t>
  </si>
  <si>
    <t>#30,1,g,hold</t>
  </si>
  <si>
    <t>#18,2,g,hold</t>
  </si>
  <si>
    <t>#29,2,g,hold</t>
  </si>
  <si>
    <t>#19,2,g,hold</t>
  </si>
  <si>
    <t>#27,1,g,hold</t>
  </si>
  <si>
    <t>#9,1,c,flee</t>
  </si>
  <si>
    <t>#2,2,g,flee</t>
  </si>
  <si>
    <t>#26,2,g,hold</t>
  </si>
  <si>
    <t>#6,1,g,hold</t>
  </si>
  <si>
    <t>#28,2,c,hold</t>
  </si>
  <si>
    <t>#32,1,g,hold</t>
  </si>
  <si>
    <t>#8,1,g,hold</t>
  </si>
  <si>
    <t>#17,1,c,hold</t>
  </si>
  <si>
    <t>#19,1,c,hold</t>
  </si>
  <si>
    <t>#1,1,c,hold</t>
  </si>
  <si>
    <t>#23,1,f,hold</t>
  </si>
  <si>
    <t>#4,1,g,hold</t>
  </si>
  <si>
    <t>#25,1,c,hold</t>
  </si>
  <si>
    <t>#7,2,f,hold</t>
  </si>
  <si>
    <t>#24,1,g,hold</t>
  </si>
  <si>
    <t>#9,1,hold</t>
  </si>
  <si>
    <t>#1,1,g,hold</t>
  </si>
  <si>
    <t>ALL</t>
  </si>
  <si>
    <t>OC</t>
  </si>
  <si>
    <t>#29,1,c,flee</t>
  </si>
  <si>
    <t>#30,1,c,flee</t>
  </si>
  <si>
    <t>#18,1,c,flee</t>
  </si>
  <si>
    <t>#3,1,g,flee</t>
  </si>
  <si>
    <t>#23,1,c,hold</t>
  </si>
  <si>
    <t>#12,2,c,hold</t>
  </si>
  <si>
    <t>#35,1,c,flee</t>
  </si>
  <si>
    <t>#34,2,c,flee</t>
  </si>
  <si>
    <t>#33,2,c,hold</t>
  </si>
  <si>
    <t>#8,1,f,hold</t>
  </si>
  <si>
    <t>ts,kb,ss,RL</t>
  </si>
  <si>
    <t>MWF</t>
  </si>
  <si>
    <t>LOW TURB</t>
  </si>
  <si>
    <t>#19,2,f,hold</t>
  </si>
  <si>
    <t>#</t>
  </si>
  <si>
    <t>#26,1,c,hold</t>
  </si>
  <si>
    <t>#15,1,c,hold</t>
  </si>
  <si>
    <t>#14,1,g,hold</t>
  </si>
  <si>
    <t>#6,2,g,hold</t>
  </si>
  <si>
    <t>#32,2,g,hold</t>
  </si>
  <si>
    <t>#22,2,g,hold</t>
  </si>
  <si>
    <t>#28,1,c,hold</t>
  </si>
  <si>
    <t>#29,1,c,hold</t>
  </si>
  <si>
    <t>#8,1,c,hold</t>
  </si>
  <si>
    <t>#8,2,c,hold</t>
  </si>
  <si>
    <t>#18,2,c,hold</t>
  </si>
  <si>
    <t>#13,2,c,hold</t>
  </si>
  <si>
    <t>#26,1,g,hold</t>
  </si>
  <si>
    <t>#33,1,g,hold</t>
  </si>
  <si>
    <t>#35,1,g,hold</t>
  </si>
  <si>
    <t>#13,1,c,flrr</t>
  </si>
  <si>
    <t>#4,2,g,forage</t>
  </si>
  <si>
    <t>#4,2,g,??</t>
  </si>
  <si>
    <t>#24,1,c,flee</t>
  </si>
  <si>
    <t>#32,1,c,hold</t>
  </si>
  <si>
    <t>#34,1,c,hold</t>
  </si>
  <si>
    <t>#6,2,c,hold</t>
  </si>
  <si>
    <t>#18,1,c,hold</t>
  </si>
  <si>
    <t>#24,1,c,hold</t>
  </si>
  <si>
    <t>#4,1,c,hold</t>
  </si>
  <si>
    <t>#3,1,c,flee</t>
  </si>
  <si>
    <t>#11,1,c,hold</t>
  </si>
  <si>
    <t>#14,2,c,flee</t>
  </si>
  <si>
    <t>#7,1,c,hold</t>
  </si>
  <si>
    <t>#33,2,c,flee</t>
  </si>
  <si>
    <t>#5,a,g,hold</t>
  </si>
  <si>
    <t>#12,1,c,hold</t>
  </si>
  <si>
    <t>#35,1,c,hold</t>
  </si>
  <si>
    <t>CT</t>
  </si>
  <si>
    <t>R</t>
  </si>
  <si>
    <t>SK</t>
  </si>
  <si>
    <t>TG</t>
  </si>
  <si>
    <t>1-F-C-9</t>
  </si>
  <si>
    <t>1-C-22</t>
  </si>
  <si>
    <t>S-NB</t>
  </si>
  <si>
    <t>2-H-32</t>
  </si>
  <si>
    <t>1-H-F-13</t>
  </si>
  <si>
    <t>2-H-30</t>
  </si>
  <si>
    <t>2-HO-C-34</t>
  </si>
  <si>
    <t>1-H-C-31</t>
  </si>
  <si>
    <t>1-H-C-15</t>
  </si>
  <si>
    <t>NB</t>
  </si>
  <si>
    <t>1-H-28</t>
  </si>
  <si>
    <t>1-H-C-26</t>
  </si>
  <si>
    <t>1-R-B-20</t>
  </si>
  <si>
    <t>1-H-C-18</t>
  </si>
  <si>
    <t>LT</t>
  </si>
  <si>
    <t>2-H-21</t>
  </si>
  <si>
    <t>1-H-C-24</t>
  </si>
  <si>
    <t>1-H-C-27</t>
  </si>
  <si>
    <t>1-H-C-33</t>
  </si>
  <si>
    <t>1-H-C-19</t>
  </si>
  <si>
    <t>2-H-10</t>
  </si>
  <si>
    <t>1-H-C-2</t>
  </si>
  <si>
    <t>2-H-C-17</t>
  </si>
  <si>
    <t>2-R-C-11</t>
  </si>
  <si>
    <t>1-H-C-29</t>
  </si>
  <si>
    <t>1-H-B-32</t>
  </si>
  <si>
    <t>1-H-C-25</t>
  </si>
  <si>
    <t>2-H-C-15</t>
  </si>
  <si>
    <t>2-H-C-35</t>
  </si>
  <si>
    <t>1-R-B-C-9</t>
  </si>
  <si>
    <t>1-H-C-G-14</t>
  </si>
  <si>
    <t>2-H-C-34</t>
  </si>
  <si>
    <t>2-H-B-6</t>
  </si>
  <si>
    <t>1-H-C-3</t>
  </si>
  <si>
    <t>1-H-F-1</t>
  </si>
  <si>
    <t>1-H-G-7</t>
  </si>
  <si>
    <t>2-H-27</t>
  </si>
  <si>
    <t>2-H-CB23</t>
  </si>
  <si>
    <t>2-H-G-29</t>
  </si>
  <si>
    <t>PW</t>
  </si>
  <si>
    <t xml:space="preserve"> RIFF</t>
  </si>
  <si>
    <t>1-c-30</t>
  </si>
  <si>
    <t>2-f-c-2</t>
  </si>
  <si>
    <t>1-H-C-11</t>
  </si>
  <si>
    <t>2-H-C-24</t>
  </si>
  <si>
    <t>1-H-C-16</t>
  </si>
  <si>
    <t>2-F-C-31</t>
  </si>
  <si>
    <t>1-H-C-12</t>
  </si>
  <si>
    <t>2-H-G-25</t>
  </si>
  <si>
    <t>1-H-CG-16</t>
  </si>
  <si>
    <t>2-R-CB-21</t>
  </si>
  <si>
    <t>1-H-B-8</t>
  </si>
  <si>
    <t>2-11-B-22</t>
  </si>
  <si>
    <t>2-H-C-18</t>
  </si>
  <si>
    <t>2-R-C-28</t>
  </si>
  <si>
    <t>2-R-C-17</t>
  </si>
  <si>
    <t>1-H-B-3</t>
  </si>
  <si>
    <t>2-H-C-23</t>
  </si>
  <si>
    <t>1-R-CB-34</t>
  </si>
  <si>
    <t>2-H-C-4</t>
  </si>
  <si>
    <t>2-F-C-8</t>
  </si>
  <si>
    <t>1-R-C-32</t>
  </si>
  <si>
    <t>UNKNOWN</t>
  </si>
  <si>
    <t>F-NB</t>
  </si>
  <si>
    <t>U19</t>
  </si>
  <si>
    <t>U20</t>
  </si>
  <si>
    <t>U21</t>
  </si>
  <si>
    <t>U22</t>
  </si>
  <si>
    <t>U23</t>
  </si>
  <si>
    <t>U24</t>
  </si>
  <si>
    <t>U25</t>
  </si>
  <si>
    <t>U26</t>
  </si>
  <si>
    <t>flag missing-nt?</t>
  </si>
  <si>
    <t>RW</t>
  </si>
  <si>
    <t>GE</t>
  </si>
  <si>
    <t>SL</t>
  </si>
  <si>
    <t>RAPID</t>
  </si>
  <si>
    <t>S-NW</t>
  </si>
  <si>
    <t>RIFF+RUN</t>
  </si>
  <si>
    <t>TJ</t>
  </si>
  <si>
    <t xml:space="preserve"> TJ</t>
  </si>
  <si>
    <t>BP</t>
  </si>
  <si>
    <t>F-NW</t>
  </si>
  <si>
    <t>S-WD</t>
  </si>
  <si>
    <t>Recorder:</t>
  </si>
  <si>
    <t>Species</t>
  </si>
  <si>
    <t>Size</t>
  </si>
  <si>
    <t>Snorkeler</t>
  </si>
  <si>
    <t>Lane</t>
  </si>
  <si>
    <t>Habitat</t>
  </si>
  <si>
    <t>OPEN</t>
  </si>
  <si>
    <t>L</t>
  </si>
  <si>
    <t>N/A</t>
  </si>
  <si>
    <t>WMF</t>
  </si>
  <si>
    <t>M</t>
  </si>
  <si>
    <t xml:space="preserve">RT </t>
  </si>
  <si>
    <t>Comments</t>
  </si>
  <si>
    <t>SE</t>
  </si>
  <si>
    <t>Undercut</t>
  </si>
  <si>
    <t>New/Natural Structure</t>
  </si>
  <si>
    <t>Time</t>
  </si>
  <si>
    <t>R-2-C-3W</t>
  </si>
  <si>
    <t>R-1-C-25W</t>
  </si>
  <si>
    <t>H-11-7W</t>
  </si>
  <si>
    <t>H-1-C-6W</t>
  </si>
  <si>
    <t>H-2-C-17W</t>
  </si>
  <si>
    <t>H-1-BC-23W</t>
  </si>
  <si>
    <t>H-2-BC-5W</t>
  </si>
  <si>
    <t>H-2-C-14W</t>
  </si>
  <si>
    <t>H-2-CB-12W</t>
  </si>
  <si>
    <t>H-1-CB-12W</t>
  </si>
  <si>
    <t>R-2-C-18W</t>
  </si>
  <si>
    <t>R-1-CB-19W</t>
  </si>
  <si>
    <t>H-2-C-9W</t>
  </si>
  <si>
    <t>H-1-SBC-32W</t>
  </si>
  <si>
    <t>F-2-C-27W</t>
  </si>
  <si>
    <t>R-2-C-13W</t>
  </si>
  <si>
    <t>H-1-CB-26W</t>
  </si>
  <si>
    <t>F-1-C-28W</t>
  </si>
  <si>
    <t>H-1-CB-24W</t>
  </si>
  <si>
    <t>H-1-CB-33W</t>
  </si>
  <si>
    <t>H-1-CB-30W</t>
  </si>
  <si>
    <t>R-1-CB-3W</t>
  </si>
  <si>
    <t>H-2-CB-4W</t>
  </si>
  <si>
    <t>F-1-CB-1W</t>
  </si>
  <si>
    <t>R-2-CB-34W</t>
  </si>
  <si>
    <t>H-1-CB-2W</t>
  </si>
  <si>
    <t>H-1-CB-11W</t>
  </si>
  <si>
    <t>F-2-CB-8W</t>
  </si>
  <si>
    <t>H-1-C-28W</t>
  </si>
  <si>
    <t>VEGATATION</t>
  </si>
  <si>
    <t xml:space="preserve">AD CLIP ADULT </t>
  </si>
  <si>
    <t>SS/KB/JG</t>
  </si>
  <si>
    <t>H-2-C-5W</t>
  </si>
  <si>
    <t>R-2-C-30W</t>
  </si>
  <si>
    <t>R-1-C-W1</t>
  </si>
  <si>
    <t>KB/TS/TL/SC/JG</t>
  </si>
  <si>
    <t xml:space="preserve">END SITE </t>
  </si>
  <si>
    <t>3:30pm</t>
  </si>
  <si>
    <t>BT</t>
  </si>
  <si>
    <t>Open</t>
  </si>
  <si>
    <t>UNKN</t>
  </si>
  <si>
    <t>LE</t>
  </si>
  <si>
    <t>DP</t>
  </si>
  <si>
    <t>RE</t>
  </si>
  <si>
    <t>ML</t>
  </si>
  <si>
    <t xml:space="preserve">L </t>
  </si>
  <si>
    <t xml:space="preserve"> SP</t>
  </si>
  <si>
    <t>U27</t>
  </si>
  <si>
    <t>U28</t>
  </si>
  <si>
    <t>U29</t>
  </si>
  <si>
    <t>U30</t>
  </si>
  <si>
    <t>U31</t>
  </si>
  <si>
    <t>U32</t>
  </si>
  <si>
    <t>U33</t>
  </si>
  <si>
    <t xml:space="preserve">SP </t>
  </si>
  <si>
    <t>U34</t>
  </si>
  <si>
    <t>U35</t>
  </si>
  <si>
    <t>U36</t>
  </si>
  <si>
    <t>dead</t>
  </si>
  <si>
    <t>1,2,C,H</t>
  </si>
  <si>
    <t>23,1,C,H</t>
  </si>
  <si>
    <t>12,1,C,H</t>
  </si>
  <si>
    <t>12,1,G,H</t>
  </si>
  <si>
    <t>28,2,C,H</t>
  </si>
  <si>
    <t>27,1,C,H</t>
  </si>
  <si>
    <t>11,1,C,H</t>
  </si>
  <si>
    <t>5,2,C,H</t>
  </si>
  <si>
    <t>7,1,C,H</t>
  </si>
  <si>
    <t>34,1,C,H</t>
  </si>
  <si>
    <t>8,2,C,H</t>
  </si>
  <si>
    <t>6,1,C,H</t>
  </si>
  <si>
    <t>14,1,C,F</t>
  </si>
  <si>
    <t>26,1,C,H</t>
  </si>
  <si>
    <t>15,2,C,H</t>
  </si>
  <si>
    <t>3,1,G,H</t>
  </si>
  <si>
    <t>24,1,S,H</t>
  </si>
  <si>
    <t>2,1,C,H</t>
  </si>
  <si>
    <t>3,1,C,H</t>
  </si>
  <si>
    <t>29,1,C,H</t>
  </si>
  <si>
    <t>15,1,C,H</t>
  </si>
  <si>
    <t>14,2,G,H</t>
  </si>
  <si>
    <t>14,2,G,F</t>
  </si>
  <si>
    <t>Adult</t>
  </si>
  <si>
    <t>Josh</t>
  </si>
  <si>
    <t>1,8,G,21</t>
  </si>
  <si>
    <t>1,1,G,15</t>
  </si>
  <si>
    <t>2,R,C,25</t>
  </si>
  <si>
    <t>1,H,G,26</t>
  </si>
  <si>
    <t>1,H,G,13</t>
  </si>
  <si>
    <t>1,H,G,5</t>
  </si>
  <si>
    <t>1,R,C,G,1</t>
  </si>
  <si>
    <t>2,F,C,11</t>
  </si>
  <si>
    <t>2,R,C,35</t>
  </si>
  <si>
    <t>2,H,B,21</t>
  </si>
  <si>
    <t>1,H,C,27</t>
  </si>
  <si>
    <t>1,H,C,16</t>
  </si>
  <si>
    <t>1,H,B,32</t>
  </si>
  <si>
    <t>1,H,G,29</t>
  </si>
  <si>
    <t>2,R,B,20</t>
  </si>
  <si>
    <t>1,H,B,C,13,</t>
  </si>
  <si>
    <t>1,H,B,1</t>
  </si>
  <si>
    <t>1,4,C,14</t>
  </si>
  <si>
    <t xml:space="preserve">Stop washers </t>
  </si>
  <si>
    <t>in a fish can</t>
  </si>
  <si>
    <t xml:space="preserve">Adipost _ wild </t>
  </si>
  <si>
    <t>F-adult</t>
  </si>
  <si>
    <t>F-Audlt</t>
  </si>
  <si>
    <t>M-Adult</t>
  </si>
  <si>
    <t>F-Adult</t>
  </si>
  <si>
    <t>JACK</t>
  </si>
  <si>
    <t>B</t>
  </si>
  <si>
    <t>SBW</t>
  </si>
  <si>
    <t>SNW</t>
  </si>
  <si>
    <t>H-1-CB-8W</t>
  </si>
  <si>
    <t>1-H-C4</t>
  </si>
  <si>
    <t>1-H-C16</t>
  </si>
  <si>
    <t>2-H-C8</t>
  </si>
  <si>
    <t>2-H-C25</t>
  </si>
  <si>
    <t>2-H-C35</t>
  </si>
  <si>
    <t>1-H-F-29</t>
  </si>
  <si>
    <t>sunny</t>
  </si>
  <si>
    <t>2-R-B-7</t>
  </si>
  <si>
    <t>1-H-B-26-</t>
  </si>
  <si>
    <t>2-H-C-25</t>
  </si>
  <si>
    <t>2-H-C19</t>
  </si>
  <si>
    <t>1-F-F-18</t>
  </si>
  <si>
    <t>2-G-H-32</t>
  </si>
  <si>
    <t>1-H-S22</t>
  </si>
  <si>
    <t>1-F-CG12</t>
  </si>
  <si>
    <t>1-H-CG-3</t>
  </si>
  <si>
    <t>2-H-C-32</t>
  </si>
  <si>
    <t>1-R-GF22</t>
  </si>
  <si>
    <t>2-H-B19</t>
  </si>
  <si>
    <t>2-F-B21</t>
  </si>
  <si>
    <t>2-H-B13</t>
  </si>
  <si>
    <t>1-R-F27</t>
  </si>
  <si>
    <t>2-H-C1</t>
  </si>
  <si>
    <t>1-H-C15</t>
  </si>
  <si>
    <t>1-H-G7</t>
  </si>
  <si>
    <t>1-H-G2</t>
  </si>
  <si>
    <t>1-H-F33</t>
  </si>
  <si>
    <t>1-H-SG14</t>
  </si>
  <si>
    <t>1-H-G20</t>
  </si>
  <si>
    <t>2-H-C22</t>
  </si>
  <si>
    <t>2-H-SG9</t>
  </si>
  <si>
    <t>1-H-B30</t>
  </si>
  <si>
    <t>1-H-SB5</t>
  </si>
  <si>
    <t>1,H,C,12</t>
  </si>
  <si>
    <t>1H,C,19</t>
  </si>
  <si>
    <t>LWE</t>
  </si>
  <si>
    <t>RWE</t>
  </si>
  <si>
    <t xml:space="preserve">RW </t>
  </si>
  <si>
    <t>FM</t>
  </si>
  <si>
    <t>DATA COLLECTOR:</t>
  </si>
  <si>
    <t>Not snorkeled, walked due to shallowness</t>
  </si>
  <si>
    <t>snorklers:</t>
  </si>
  <si>
    <t>lane:</t>
  </si>
  <si>
    <t>rr-kb,ss,tl,ts-rl</t>
  </si>
  <si>
    <t>rr-ss,tl,ts,kb-rl</t>
  </si>
  <si>
    <t xml:space="preserve">11*c </t>
  </si>
  <si>
    <t>rr-ts-ss-kb-rl</t>
  </si>
  <si>
    <t>lanes snork. In</t>
  </si>
  <si>
    <t>snorkelers:</t>
  </si>
  <si>
    <t>Lane:</t>
  </si>
  <si>
    <t>Sam Starlight</t>
  </si>
  <si>
    <t>EG</t>
  </si>
  <si>
    <t>No fish observed</t>
  </si>
  <si>
    <t>BUSH</t>
  </si>
  <si>
    <t>12 Degree</t>
  </si>
  <si>
    <t>Snorkelers:</t>
  </si>
  <si>
    <t xml:space="preserve">E </t>
  </si>
  <si>
    <t>cloudy</t>
  </si>
  <si>
    <t>no fish observed</t>
  </si>
  <si>
    <t>spring temp 6 C</t>
  </si>
  <si>
    <t>Overcast</t>
  </si>
  <si>
    <t>SUNNY</t>
  </si>
  <si>
    <t>ADULT</t>
  </si>
  <si>
    <t>Sunny</t>
  </si>
  <si>
    <t>SamS</t>
  </si>
  <si>
    <t>right</t>
  </si>
  <si>
    <t>left</t>
  </si>
  <si>
    <t>Unit</t>
  </si>
  <si>
    <t>middle</t>
  </si>
  <si>
    <t>JS</t>
  </si>
  <si>
    <t>FE</t>
  </si>
  <si>
    <t>Nofishobserved</t>
  </si>
  <si>
    <t xml:space="preserve">S </t>
  </si>
  <si>
    <t>255 PM</t>
  </si>
  <si>
    <t>H2FPW9W</t>
  </si>
  <si>
    <t>H2FNW23W</t>
  </si>
  <si>
    <t>H2Clay6W</t>
  </si>
  <si>
    <t>R2B24W</t>
  </si>
  <si>
    <t>R23WF</t>
  </si>
  <si>
    <t>F25W</t>
  </si>
  <si>
    <t>H24WC</t>
  </si>
  <si>
    <t>H126WCPW</t>
  </si>
  <si>
    <t>H1NWC</t>
  </si>
  <si>
    <t>H111WC</t>
  </si>
  <si>
    <t>Partly cloudy</t>
  </si>
  <si>
    <t>lanes</t>
  </si>
  <si>
    <t>one snorkler</t>
  </si>
  <si>
    <t>Drop pool</t>
  </si>
  <si>
    <t xml:space="preserve">F </t>
  </si>
  <si>
    <t>440 PM</t>
  </si>
  <si>
    <t>first pass with HIS</t>
  </si>
  <si>
    <t>sc</t>
  </si>
  <si>
    <t>?</t>
  </si>
  <si>
    <t>No fish Observed</t>
  </si>
  <si>
    <t>H S I YFSR Snorkel Fish Survey 2016</t>
  </si>
  <si>
    <t>RUN</t>
  </si>
  <si>
    <t>Sam S</t>
  </si>
  <si>
    <t>H S I STUDY</t>
  </si>
  <si>
    <t xml:space="preserve">SE </t>
  </si>
  <si>
    <t>Overhang</t>
  </si>
  <si>
    <t>H S I</t>
  </si>
  <si>
    <t>adult 4 YR</t>
  </si>
  <si>
    <t>side pool</t>
  </si>
  <si>
    <t>ad</t>
  </si>
  <si>
    <t>ad male</t>
  </si>
  <si>
    <t>WHIRLIG D.</t>
  </si>
  <si>
    <t>WD.</t>
  </si>
  <si>
    <t>Beaver pool</t>
  </si>
  <si>
    <t>sunny breezy warm</t>
  </si>
  <si>
    <t>Markeed</t>
  </si>
  <si>
    <t>UN marked</t>
  </si>
  <si>
    <t>marked</t>
  </si>
  <si>
    <t>observed from recorder</t>
  </si>
  <si>
    <t>cut bank</t>
  </si>
  <si>
    <t>vegatation</t>
  </si>
  <si>
    <t>near block net</t>
  </si>
  <si>
    <t xml:space="preserve">Recorder:  </t>
  </si>
  <si>
    <t xml:space="preserve">Visibility:  </t>
  </si>
  <si>
    <t xml:space="preserve">Site:  </t>
  </si>
  <si>
    <t xml:space="preserve">Date:  </t>
  </si>
  <si>
    <t xml:space="preserve">H2O temp:  </t>
  </si>
  <si>
    <t xml:space="preserve">Visit:  </t>
  </si>
  <si>
    <t xml:space="preserve">Notes:  </t>
  </si>
  <si>
    <t>Totals</t>
  </si>
  <si>
    <t xml:space="preserve">Species </t>
  </si>
  <si>
    <t>U37</t>
  </si>
  <si>
    <t>U38</t>
  </si>
  <si>
    <t>U39</t>
  </si>
  <si>
    <t>U40</t>
  </si>
  <si>
    <t>U41</t>
  </si>
  <si>
    <t>2016 Snorkeling Fish Survey</t>
  </si>
  <si>
    <t>RIFF NB</t>
  </si>
  <si>
    <t xml:space="preserve">NT </t>
  </si>
  <si>
    <t xml:space="preserve">RIFF </t>
  </si>
  <si>
    <t>NT NB</t>
  </si>
  <si>
    <t>3</t>
  </si>
  <si>
    <t>14 C</t>
  </si>
  <si>
    <t xml:space="preserve">Time:  </t>
  </si>
  <si>
    <t>PB, H-1-B-35W</t>
  </si>
  <si>
    <t>F NB</t>
  </si>
  <si>
    <t xml:space="preserve"> NB</t>
  </si>
  <si>
    <t>S NB</t>
  </si>
  <si>
    <t xml:space="preserve"> </t>
  </si>
  <si>
    <t>F PW</t>
  </si>
  <si>
    <t>S NW</t>
  </si>
  <si>
    <t xml:space="preserve">FE </t>
  </si>
  <si>
    <t>FE NW</t>
  </si>
  <si>
    <t>SE  NB</t>
  </si>
  <si>
    <t>FE NB</t>
  </si>
  <si>
    <t>SE NB</t>
  </si>
  <si>
    <t>E  NB</t>
  </si>
  <si>
    <t>SE NW</t>
  </si>
  <si>
    <t xml:space="preserve">SC </t>
  </si>
  <si>
    <t>S PW</t>
  </si>
  <si>
    <t xml:space="preserve">F  </t>
  </si>
  <si>
    <t>F NW</t>
  </si>
  <si>
    <t>E NB</t>
  </si>
  <si>
    <t xml:space="preserve"> NW</t>
  </si>
  <si>
    <t>E ROOT ROD</t>
  </si>
  <si>
    <t>NW E</t>
  </si>
  <si>
    <t xml:space="preserve"> PW</t>
  </si>
  <si>
    <t xml:space="preserve"> NOF</t>
  </si>
  <si>
    <t xml:space="preserve"> PB</t>
  </si>
  <si>
    <t>S SC</t>
  </si>
  <si>
    <t>E PW</t>
  </si>
  <si>
    <t>SE PW</t>
  </si>
  <si>
    <t>1129 subsample</t>
  </si>
  <si>
    <t>S BP beaver Pool</t>
  </si>
  <si>
    <t>calm, 40 degree air</t>
  </si>
  <si>
    <t xml:space="preserve">S  </t>
  </si>
  <si>
    <t>S  PW</t>
  </si>
  <si>
    <t xml:space="preserve"> OF</t>
  </si>
  <si>
    <t>F  NB</t>
  </si>
  <si>
    <t>swimming DS Adult</t>
  </si>
  <si>
    <t>133 subsample</t>
  </si>
  <si>
    <t>E NW</t>
  </si>
  <si>
    <t>Scattered showers, mostly cloudy, cool</t>
  </si>
  <si>
    <t>poor vis read</t>
  </si>
  <si>
    <t>1-H-CG22</t>
  </si>
  <si>
    <t>1-H-F4</t>
  </si>
  <si>
    <t>1-R-CB-17</t>
  </si>
  <si>
    <t>AD CLIP</t>
  </si>
  <si>
    <t>ADULT AD CLIP</t>
  </si>
  <si>
    <t>2-H-C6</t>
  </si>
  <si>
    <t>1-H-G-16</t>
  </si>
  <si>
    <t>ADULT HATCHERY</t>
  </si>
  <si>
    <t>H-?-C-23W</t>
  </si>
  <si>
    <t>cloudy, going into rain soon</t>
  </si>
  <si>
    <t xml:space="preserve">OPEN </t>
  </si>
  <si>
    <t>SP S</t>
  </si>
  <si>
    <t>SP F</t>
  </si>
  <si>
    <t>SC S</t>
  </si>
  <si>
    <t>SC F</t>
  </si>
  <si>
    <t>RIFF F</t>
  </si>
  <si>
    <t>NT F</t>
  </si>
  <si>
    <t>NT S</t>
  </si>
  <si>
    <t>cloudy, raining off/on</t>
  </si>
  <si>
    <t>NB PW</t>
  </si>
  <si>
    <t xml:space="preserve">open </t>
  </si>
  <si>
    <t>THIS SNORKEL SURVEY ENTERED INTO CHaMP</t>
  </si>
  <si>
    <t>(1 lane with alternating snorkelers)</t>
  </si>
  <si>
    <t>H.S.I.</t>
  </si>
  <si>
    <t>*AD-CLIP</t>
  </si>
  <si>
    <t>ss,tl,ts,kb</t>
  </si>
  <si>
    <t>1709 is now a new side channel 1(use to be old YF channel)</t>
  </si>
  <si>
    <t>THIS SURVEY WAS ENTERED INTO CHaMP DATABASE</t>
  </si>
  <si>
    <t>THIS SURVEY WAS ENTERED INTO THE CHaMP DATABASE</t>
  </si>
  <si>
    <t>THIS SURVEY ENTERED INTO THE CHaMP DATABASE</t>
  </si>
  <si>
    <t>Site</t>
  </si>
  <si>
    <t>Site #</t>
  </si>
  <si>
    <t>Stream and Location</t>
  </si>
  <si>
    <t>Category</t>
  </si>
  <si>
    <t>Panel</t>
  </si>
  <si>
    <t>N</t>
  </si>
  <si>
    <t>Latitude</t>
  </si>
  <si>
    <t>Longitude</t>
  </si>
  <si>
    <t>YFI00001-000106</t>
  </si>
  <si>
    <t>Lightning Creek above mouth</t>
  </si>
  <si>
    <t>Transport</t>
  </si>
  <si>
    <t>Rotating Panel 1</t>
  </si>
  <si>
    <t>YFI00001-000133</t>
  </si>
  <si>
    <t>Adaptive Management-Treatment</t>
  </si>
  <si>
    <t>Annual</t>
  </si>
  <si>
    <t>Pond Series 2 lower reach subsample</t>
  </si>
  <si>
    <t>Source</t>
  </si>
  <si>
    <t>Depositional</t>
  </si>
  <si>
    <t>YFI00001-000213</t>
  </si>
  <si>
    <t>Yankee Fork below West Fork</t>
  </si>
  <si>
    <t>Mainstem Control</t>
  </si>
  <si>
    <t>Rotating Panel 2</t>
  </si>
  <si>
    <t>Yankee Fork above Sixmile Creek</t>
  </si>
  <si>
    <t>YFI00001-000320</t>
  </si>
  <si>
    <t>Yankee Fork above Ninemile Creek</t>
  </si>
  <si>
    <t>YFI00001-000427</t>
  </si>
  <si>
    <t>Yankee Fork below 4th of July Creek</t>
  </si>
  <si>
    <t>Rotating Panel 1 → Annual</t>
  </si>
  <si>
    <t>YFI00001-000436</t>
  </si>
  <si>
    <t>McKay Creek near mouth</t>
  </si>
  <si>
    <t>YFI00001-000482</t>
  </si>
  <si>
    <t>West Fork below Cabin Creek</t>
  </si>
  <si>
    <t>YFI00001-000559</t>
  </si>
  <si>
    <t>Yankee Fork above Fivemile Creek</t>
  </si>
  <si>
    <t>YFI00001-000595</t>
  </si>
  <si>
    <t>Yankee Fork Sluters Pitt/at Bonanza</t>
  </si>
  <si>
    <t>Floodplain Enhancement-Treatment</t>
  </si>
  <si>
    <t>West Fork above Sawmill Creek</t>
  </si>
  <si>
    <t>YFI00001-000654</t>
  </si>
  <si>
    <t>West Fork below Deadwood Creek</t>
  </si>
  <si>
    <t>YFI00001-000713</t>
  </si>
  <si>
    <t>Pond Series 1 above lower pond full reach</t>
  </si>
  <si>
    <t>YFI00001-000725</t>
  </si>
  <si>
    <t>Yankee Fork adjacent to Pond Series 3</t>
  </si>
  <si>
    <t>YFI00001-000727</t>
  </si>
  <si>
    <t>Eightmile Creek above mouth</t>
  </si>
  <si>
    <t>YFI00001-000777</t>
  </si>
  <si>
    <t>Yankee Fork lower Preachers Cove reach</t>
  </si>
  <si>
    <t>YFI00001-000835</t>
  </si>
  <si>
    <t>Yankee Fork mid Preachers Cove reach</t>
  </si>
  <si>
    <t>YFI00001-000851</t>
  </si>
  <si>
    <t>Yankee Fork below Jordan Creek</t>
  </si>
  <si>
    <t>Step Panel 2013,2014,2016,2017,2018,2021</t>
  </si>
  <si>
    <t>YFT00001-001013</t>
  </si>
  <si>
    <t>West Fork above new mouth</t>
  </si>
  <si>
    <t>Reconnection-Control</t>
  </si>
  <si>
    <t>YFI00001-001129</t>
  </si>
  <si>
    <t>Pond Series 3 full lower reach</t>
  </si>
  <si>
    <t xml:space="preserve">Pond Series 3 lower reach subsample </t>
  </si>
  <si>
    <t>YFI00001-001503</t>
  </si>
  <si>
    <t>Yankee Fork above Jerrys Creek</t>
  </si>
  <si>
    <t>YFI00001-001512</t>
  </si>
  <si>
    <t>Yankee Fork below Eightmile Creek</t>
  </si>
  <si>
    <t>YFI00001-001524</t>
  </si>
  <si>
    <t>YFI00001-001529</t>
  </si>
  <si>
    <t>YFI00001-001633</t>
  </si>
  <si>
    <t>West Fork below Lightening Creek</t>
  </si>
  <si>
    <t>YFI00001-001709</t>
  </si>
  <si>
    <t>1709 side channel 1</t>
  </si>
  <si>
    <t>Side Channel 1 below West Fork</t>
  </si>
  <si>
    <t>Reconnection - Treatment</t>
  </si>
  <si>
    <t>YFI00001-001711</t>
  </si>
  <si>
    <t>West Fork above Deadwood Creek</t>
  </si>
  <si>
    <t>YFI00001-001971</t>
  </si>
  <si>
    <t>Yankee Fork new channel above West Fork</t>
  </si>
  <si>
    <t>Reconnection-Treatment</t>
  </si>
  <si>
    <t>Step Panel 2016,2017,2020</t>
  </si>
  <si>
    <t>YFI00001-002010</t>
  </si>
  <si>
    <t>Yankee Fork below Tenmile Creek</t>
  </si>
  <si>
    <t>YFI00001-002166</t>
  </si>
  <si>
    <t>Yankee Fork upper Preachers Cove reach</t>
  </si>
  <si>
    <t>Step Panel 2013,2014,2015,2016,2019</t>
  </si>
  <si>
    <t>UTM 11T WGS84/NAD83</t>
  </si>
  <si>
    <t>2016 Yankee Fork Restoration Project CHaMP Site Snorkel Survey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</si>
</sst>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0000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412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6" fillId="0" borderId="0"/>
    <xf numFmtId="0" fontId="15" fillId="0" borderId="0"/>
    <xf numFmtId="0" fontId="1" fillId="0" borderId="0"/>
    <xf numFmtId="0" fontId="1" fillId="0" borderId="0"/>
  </cellStyleXfs>
  <cellXfs count="77">
    <xf numFmtId="0" fontId="0" fillId="0" borderId="0" xfId="0"/>
    <xf numFmtId="14" fontId="9" fillId="0" borderId="0" xfId="407" applyNumberFormat="1" applyFont="1" applyFill="1" applyBorder="1" applyAlignment="1">
      <alignment horizontal="center"/>
    </xf>
    <xf numFmtId="20" fontId="9" fillId="0" borderId="0" xfId="407" applyNumberFormat="1" applyFont="1" applyFill="1" applyBorder="1" applyAlignment="1">
      <alignment horizontal="center"/>
    </xf>
    <xf numFmtId="0" fontId="10" fillId="0" borderId="0" xfId="408" applyFont="1" applyBorder="1" applyAlignment="1">
      <alignment horizontal="left"/>
    </xf>
    <xf numFmtId="0" fontId="6" fillId="0" borderId="0" xfId="408" applyBorder="1" applyAlignment="1">
      <alignment horizontal="center"/>
    </xf>
    <xf numFmtId="0" fontId="6" fillId="0" borderId="0" xfId="408" applyAlignment="1">
      <alignment horizontal="center"/>
    </xf>
    <xf numFmtId="0" fontId="10" fillId="0" borderId="0" xfId="408" applyFont="1" applyAlignment="1">
      <alignment horizontal="center"/>
    </xf>
    <xf numFmtId="164" fontId="6" fillId="0" borderId="0" xfId="408" applyNumberFormat="1" applyAlignment="1">
      <alignment horizontal="center"/>
    </xf>
    <xf numFmtId="0" fontId="6" fillId="0" borderId="0" xfId="408"/>
    <xf numFmtId="0" fontId="10" fillId="0" borderId="0" xfId="408" applyFont="1" applyBorder="1" applyAlignment="1">
      <alignment horizontal="right"/>
    </xf>
    <xf numFmtId="0" fontId="6" fillId="0" borderId="0" xfId="408" applyBorder="1" applyAlignment="1">
      <alignment horizontal="left"/>
    </xf>
    <xf numFmtId="0" fontId="10" fillId="0" borderId="0" xfId="408" applyFont="1" applyAlignment="1">
      <alignment horizontal="right"/>
    </xf>
    <xf numFmtId="49" fontId="6" fillId="0" borderId="0" xfId="408" applyNumberFormat="1" applyAlignment="1">
      <alignment horizontal="left"/>
    </xf>
    <xf numFmtId="14" fontId="6" fillId="0" borderId="0" xfId="408" applyNumberFormat="1" applyBorder="1" applyAlignment="1">
      <alignment horizontal="left"/>
    </xf>
    <xf numFmtId="0" fontId="6" fillId="0" borderId="0" xfId="408" applyAlignment="1">
      <alignment horizontal="left"/>
    </xf>
    <xf numFmtId="0" fontId="11" fillId="0" borderId="0" xfId="408" applyFont="1" applyAlignment="1">
      <alignment horizontal="left"/>
    </xf>
    <xf numFmtId="0" fontId="10" fillId="0" borderId="0" xfId="408" applyFont="1" applyBorder="1" applyAlignment="1">
      <alignment horizontal="center" vertical="center"/>
    </xf>
    <xf numFmtId="0" fontId="10" fillId="0" borderId="0" xfId="408" applyFont="1" applyBorder="1" applyAlignment="1">
      <alignment horizontal="center"/>
    </xf>
    <xf numFmtId="164" fontId="10" fillId="0" borderId="0" xfId="408" applyNumberFormat="1" applyFont="1" applyBorder="1" applyAlignment="1">
      <alignment horizontal="center" vertical="center"/>
    </xf>
    <xf numFmtId="0" fontId="10" fillId="0" borderId="0" xfId="408" applyFont="1"/>
    <xf numFmtId="0" fontId="11" fillId="0" borderId="0" xfId="408" applyFont="1" applyBorder="1" applyAlignment="1">
      <alignment horizontal="center"/>
    </xf>
    <xf numFmtId="164" fontId="11" fillId="0" borderId="0" xfId="408" applyNumberFormat="1" applyFont="1" applyBorder="1" applyAlignment="1">
      <alignment horizontal="center"/>
    </xf>
    <xf numFmtId="0" fontId="11" fillId="0" borderId="0" xfId="408" applyFont="1" applyBorder="1"/>
    <xf numFmtId="0" fontId="11" fillId="0" borderId="0" xfId="408" applyFont="1"/>
    <xf numFmtId="0" fontId="12" fillId="0" borderId="0" xfId="408" applyFont="1" applyAlignment="1">
      <alignment horizontal="center"/>
    </xf>
    <xf numFmtId="0" fontId="11" fillId="0" borderId="0" xfId="408" applyFont="1" applyAlignment="1">
      <alignment horizontal="center"/>
    </xf>
    <xf numFmtId="164" fontId="11" fillId="0" borderId="0" xfId="408" applyNumberFormat="1" applyFont="1" applyAlignment="1">
      <alignment horizontal="center"/>
    </xf>
    <xf numFmtId="0" fontId="9" fillId="0" borderId="0" xfId="407" applyFont="1" applyFill="1" applyBorder="1" applyAlignment="1">
      <alignment horizontal="left"/>
    </xf>
    <xf numFmtId="14" fontId="9" fillId="0" borderId="0" xfId="407" applyNumberFormat="1" applyFont="1" applyFill="1" applyBorder="1" applyAlignment="1">
      <alignment horizontal="left"/>
    </xf>
    <xf numFmtId="20" fontId="9" fillId="0" borderId="0" xfId="407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407" applyFont="1" applyBorder="1" applyAlignment="1">
      <alignment horizontal="left"/>
    </xf>
    <xf numFmtId="14" fontId="9" fillId="0" borderId="0" xfId="407" applyNumberFormat="1" applyFont="1" applyBorder="1" applyAlignment="1">
      <alignment horizontal="left"/>
    </xf>
    <xf numFmtId="20" fontId="9" fillId="0" borderId="0" xfId="407" applyNumberFormat="1" applyFont="1" applyBorder="1" applyAlignment="1">
      <alignment horizontal="left"/>
    </xf>
    <xf numFmtId="0" fontId="11" fillId="0" borderId="0" xfId="408" applyNumberFormat="1" applyFont="1" applyBorder="1" applyAlignment="1">
      <alignment horizontal="center"/>
    </xf>
    <xf numFmtId="14" fontId="13" fillId="0" borderId="0" xfId="407" applyNumberFormat="1" applyFont="1" applyFill="1" applyBorder="1" applyAlignment="1">
      <alignment horizontal="left"/>
    </xf>
    <xf numFmtId="20" fontId="0" fillId="0" borderId="0" xfId="0" applyNumberFormat="1" applyAlignment="1">
      <alignment horizontal="left"/>
    </xf>
    <xf numFmtId="0" fontId="5" fillId="0" borderId="0" xfId="408" applyFont="1" applyBorder="1" applyAlignment="1">
      <alignment horizontal="left"/>
    </xf>
    <xf numFmtId="0" fontId="5" fillId="0" borderId="0" xfId="408" applyFont="1"/>
    <xf numFmtId="0" fontId="4" fillId="0" borderId="0" xfId="0" applyFont="1" applyBorder="1" applyAlignment="1">
      <alignment horizontal="left"/>
    </xf>
    <xf numFmtId="0" fontId="3" fillId="0" borderId="0" xfId="408" applyFont="1" applyAlignment="1">
      <alignment horizontal="left"/>
    </xf>
    <xf numFmtId="0" fontId="14" fillId="0" borderId="0" xfId="408" applyFont="1" applyBorder="1" applyAlignment="1">
      <alignment horizontal="center"/>
    </xf>
    <xf numFmtId="0" fontId="2" fillId="0" borderId="0" xfId="408" applyFont="1" applyAlignment="1">
      <alignment horizontal="center"/>
    </xf>
    <xf numFmtId="0" fontId="2" fillId="0" borderId="0" xfId="408" applyFont="1"/>
    <xf numFmtId="0" fontId="2" fillId="0" borderId="0" xfId="408" applyFont="1" applyAlignment="1">
      <alignment horizontal="left"/>
    </xf>
    <xf numFmtId="0" fontId="11" fillId="2" borderId="0" xfId="408" applyFont="1" applyFill="1" applyBorder="1" applyAlignment="1">
      <alignment horizontal="center"/>
    </xf>
    <xf numFmtId="0" fontId="16" fillId="0" borderId="1" xfId="409" applyFont="1" applyFill="1" applyBorder="1" applyAlignment="1">
      <alignment wrapText="1"/>
    </xf>
    <xf numFmtId="0" fontId="10" fillId="0" borderId="1" xfId="410" applyFont="1" applyFill="1" applyBorder="1" applyAlignment="1">
      <alignment horizontal="center"/>
    </xf>
    <xf numFmtId="0" fontId="10" fillId="0" borderId="1" xfId="410" applyFont="1" applyFill="1" applyBorder="1" applyAlignment="1">
      <alignment horizontal="left" wrapText="1"/>
    </xf>
    <xf numFmtId="1" fontId="10" fillId="0" borderId="1" xfId="410" applyNumberFormat="1" applyFont="1" applyFill="1" applyBorder="1" applyAlignment="1">
      <alignment horizontal="center" wrapText="1"/>
    </xf>
    <xf numFmtId="165" fontId="10" fillId="0" borderId="1" xfId="410" applyNumberFormat="1" applyFont="1" applyFill="1" applyBorder="1" applyAlignment="1">
      <alignment horizontal="center" wrapText="1"/>
    </xf>
    <xf numFmtId="0" fontId="10" fillId="0" borderId="0" xfId="410" applyFont="1" applyFill="1" applyAlignment="1">
      <alignment horizontal="center"/>
    </xf>
    <xf numFmtId="0" fontId="17" fillId="0" borderId="1" xfId="409" applyFont="1" applyFill="1" applyBorder="1" applyAlignment="1">
      <alignment wrapText="1"/>
    </xf>
    <xf numFmtId="0" fontId="10" fillId="0" borderId="2" xfId="410" applyFont="1" applyFill="1" applyBorder="1" applyAlignment="1">
      <alignment horizontal="center"/>
    </xf>
    <xf numFmtId="0" fontId="1" fillId="0" borderId="2" xfId="410" applyFont="1" applyFill="1" applyBorder="1" applyAlignment="1">
      <alignment horizontal="left"/>
    </xf>
    <xf numFmtId="0" fontId="1" fillId="0" borderId="2" xfId="410" applyFill="1" applyBorder="1" applyAlignment="1">
      <alignment horizontal="left"/>
    </xf>
    <xf numFmtId="1" fontId="1" fillId="0" borderId="2" xfId="410" applyNumberFormat="1" applyFill="1" applyBorder="1" applyAlignment="1">
      <alignment horizontal="center"/>
    </xf>
    <xf numFmtId="165" fontId="1" fillId="0" borderId="2" xfId="410" applyNumberFormat="1" applyFill="1" applyBorder="1" applyAlignment="1">
      <alignment horizontal="center"/>
    </xf>
    <xf numFmtId="0" fontId="1" fillId="0" borderId="0" xfId="410" applyFill="1" applyAlignment="1">
      <alignment horizontal="center"/>
    </xf>
    <xf numFmtId="0" fontId="10" fillId="0" borderId="3" xfId="410" applyFont="1" applyFill="1" applyBorder="1" applyAlignment="1">
      <alignment horizontal="center"/>
    </xf>
    <xf numFmtId="0" fontId="1" fillId="0" borderId="3" xfId="410" applyFill="1" applyBorder="1" applyAlignment="1">
      <alignment horizontal="left"/>
    </xf>
    <xf numFmtId="1" fontId="1" fillId="0" borderId="3" xfId="410" applyNumberFormat="1" applyFill="1" applyBorder="1" applyAlignment="1">
      <alignment horizontal="center"/>
    </xf>
    <xf numFmtId="165" fontId="1" fillId="0" borderId="3" xfId="410" applyNumberFormat="1" applyFill="1" applyBorder="1" applyAlignment="1">
      <alignment horizontal="center"/>
    </xf>
    <xf numFmtId="0" fontId="1" fillId="0" borderId="1" xfId="410" applyFill="1" applyBorder="1" applyAlignment="1">
      <alignment horizontal="left"/>
    </xf>
    <xf numFmtId="1" fontId="1" fillId="0" borderId="1" xfId="410" applyNumberFormat="1" applyFill="1" applyBorder="1" applyAlignment="1">
      <alignment horizontal="center"/>
    </xf>
    <xf numFmtId="165" fontId="1" fillId="0" borderId="1" xfId="410" applyNumberFormat="1" applyFill="1" applyBorder="1" applyAlignment="1">
      <alignment horizontal="center"/>
    </xf>
    <xf numFmtId="0" fontId="0" fillId="0" borderId="2" xfId="410" applyFont="1" applyFill="1" applyBorder="1" applyAlignment="1">
      <alignment horizontal="left"/>
    </xf>
    <xf numFmtId="0" fontId="12" fillId="0" borderId="2" xfId="410" applyFont="1" applyFill="1" applyBorder="1" applyAlignment="1">
      <alignment horizontal="center"/>
    </xf>
    <xf numFmtId="1" fontId="11" fillId="0" borderId="2" xfId="410" applyNumberFormat="1" applyFont="1" applyFill="1" applyBorder="1" applyAlignment="1">
      <alignment horizontal="center"/>
    </xf>
    <xf numFmtId="165" fontId="11" fillId="0" borderId="2" xfId="410" applyNumberFormat="1" applyFont="1" applyFill="1" applyBorder="1" applyAlignment="1">
      <alignment horizontal="center"/>
    </xf>
    <xf numFmtId="0" fontId="1" fillId="0" borderId="0" xfId="411" applyFill="1"/>
    <xf numFmtId="0" fontId="1" fillId="0" borderId="0" xfId="410" applyFill="1" applyAlignment="1">
      <alignment horizontal="left"/>
    </xf>
    <xf numFmtId="1" fontId="1" fillId="0" borderId="0" xfId="410" applyNumberFormat="1" applyFill="1" applyAlignment="1">
      <alignment horizontal="center"/>
    </xf>
    <xf numFmtId="165" fontId="1" fillId="0" borderId="0" xfId="410" applyNumberFormat="1" applyFill="1" applyAlignment="1">
      <alignment horizontal="center"/>
    </xf>
    <xf numFmtId="0" fontId="10" fillId="0" borderId="0" xfId="411" applyFont="1" applyFill="1"/>
    <xf numFmtId="1" fontId="10" fillId="0" borderId="0" xfId="410" applyNumberFormat="1" applyFont="1" applyFill="1" applyAlignment="1">
      <alignment horizontal="left"/>
    </xf>
    <xf numFmtId="0" fontId="17" fillId="0" borderId="2" xfId="409" applyFont="1" applyFill="1" applyBorder="1" applyAlignment="1">
      <alignment wrapText="1"/>
    </xf>
  </cellXfs>
  <cellStyles count="4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Normal" xfId="0" builtinId="0"/>
    <cellStyle name="Normal 10" xfId="411" xr:uid="{21862E8B-7EC3-4B4C-AAE4-2AF0861B7CF9}"/>
    <cellStyle name="Normal 2" xfId="407" xr:uid="{00000000-0005-0000-0000-000097010000}"/>
    <cellStyle name="Normal 3" xfId="408" xr:uid="{00000000-0005-0000-0000-000098010000}"/>
    <cellStyle name="Normal 8" xfId="410" xr:uid="{9CB0938D-B8AF-42EB-A05A-AD16EDDB56C5}"/>
    <cellStyle name="Normal_Sheet1" xfId="409" xr:uid="{F0216861-3D7C-4302-B9E1-AAA73E19B464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1021B-464D-4841-ABB6-152B0D20F9CB}">
  <dimension ref="A1:I31"/>
  <sheetViews>
    <sheetView tabSelected="1" workbookViewId="0">
      <pane xSplit="2" topLeftCell="C1" activePane="topRight" state="frozen"/>
      <selection pane="topRight" activeCell="D1" sqref="D1"/>
    </sheetView>
  </sheetViews>
  <sheetFormatPr defaultColWidth="8.09765625" defaultRowHeight="14.4" x14ac:dyDescent="0.3"/>
  <cols>
    <col min="1" max="1" width="14.296875" style="70" bestFit="1" customWidth="1"/>
    <col min="2" max="2" width="15.796875" style="51" customWidth="1"/>
    <col min="3" max="3" width="33.8984375" style="71" customWidth="1"/>
    <col min="4" max="4" width="26.59765625" style="71" customWidth="1"/>
    <col min="5" max="5" width="32.796875" style="71" customWidth="1"/>
    <col min="6" max="6" width="7.69921875" style="72" customWidth="1"/>
    <col min="7" max="7" width="9.3984375" style="72" customWidth="1"/>
    <col min="8" max="8" width="7.69921875" style="73" customWidth="1"/>
    <col min="9" max="9" width="9.3984375" style="73" customWidth="1"/>
    <col min="10" max="16384" width="8.09765625" style="58"/>
  </cols>
  <sheetData>
    <row r="1" spans="1:9" x14ac:dyDescent="0.3">
      <c r="A1" s="74" t="s">
        <v>627</v>
      </c>
      <c r="F1" s="75" t="s">
        <v>626</v>
      </c>
    </row>
    <row r="2" spans="1:9" s="51" customFormat="1" x14ac:dyDescent="0.3">
      <c r="A2" s="46" t="s">
        <v>544</v>
      </c>
      <c r="B2" s="47" t="s">
        <v>545</v>
      </c>
      <c r="C2" s="48" t="s">
        <v>546</v>
      </c>
      <c r="D2" s="48" t="s">
        <v>547</v>
      </c>
      <c r="E2" s="48" t="s">
        <v>548</v>
      </c>
      <c r="F2" s="49" t="s">
        <v>6</v>
      </c>
      <c r="G2" s="49" t="s">
        <v>549</v>
      </c>
      <c r="H2" s="50" t="s">
        <v>550</v>
      </c>
      <c r="I2" s="50" t="s">
        <v>551</v>
      </c>
    </row>
    <row r="3" spans="1:9" x14ac:dyDescent="0.3">
      <c r="A3" s="76" t="s">
        <v>552</v>
      </c>
      <c r="B3" s="53">
        <v>106</v>
      </c>
      <c r="C3" s="54" t="s">
        <v>553</v>
      </c>
      <c r="D3" s="55" t="s">
        <v>554</v>
      </c>
      <c r="E3" s="55" t="s">
        <v>555</v>
      </c>
      <c r="F3" s="56">
        <v>676151</v>
      </c>
      <c r="G3" s="56">
        <v>4918135</v>
      </c>
      <c r="H3" s="57">
        <v>44.395090000000003</v>
      </c>
      <c r="I3" s="57">
        <v>-114.78818</v>
      </c>
    </row>
    <row r="4" spans="1:9" x14ac:dyDescent="0.3">
      <c r="A4" s="52" t="s">
        <v>556</v>
      </c>
      <c r="B4" s="47" t="s">
        <v>510</v>
      </c>
      <c r="C4" s="63" t="s">
        <v>559</v>
      </c>
      <c r="D4" s="63" t="s">
        <v>557</v>
      </c>
      <c r="E4" s="63" t="s">
        <v>558</v>
      </c>
      <c r="F4" s="64">
        <v>681526</v>
      </c>
      <c r="G4" s="64">
        <v>4911572</v>
      </c>
      <c r="H4" s="65">
        <v>44.334720375769002</v>
      </c>
      <c r="I4" s="65">
        <v>-114.72302741383101</v>
      </c>
    </row>
    <row r="5" spans="1:9" x14ac:dyDescent="0.3">
      <c r="A5" s="52" t="s">
        <v>562</v>
      </c>
      <c r="B5" s="53">
        <v>213</v>
      </c>
      <c r="C5" s="55" t="s">
        <v>563</v>
      </c>
      <c r="D5" s="55" t="s">
        <v>564</v>
      </c>
      <c r="E5" s="55" t="s">
        <v>558</v>
      </c>
      <c r="F5" s="56">
        <v>681396</v>
      </c>
      <c r="G5" s="56">
        <v>4913037</v>
      </c>
      <c r="H5" s="57">
        <v>44.347931791553997</v>
      </c>
      <c r="I5" s="57">
        <v>-114.724146754188</v>
      </c>
    </row>
    <row r="6" spans="1:9" x14ac:dyDescent="0.3">
      <c r="A6" s="52" t="s">
        <v>567</v>
      </c>
      <c r="B6" s="53">
        <v>320</v>
      </c>
      <c r="C6" s="55" t="s">
        <v>568</v>
      </c>
      <c r="D6" s="55" t="s">
        <v>554</v>
      </c>
      <c r="E6" s="55" t="s">
        <v>565</v>
      </c>
      <c r="F6" s="56">
        <v>691414</v>
      </c>
      <c r="G6" s="56">
        <v>4925196</v>
      </c>
      <c r="H6" s="57">
        <v>44.454728736006203</v>
      </c>
      <c r="I6" s="57">
        <v>-114.594084065046</v>
      </c>
    </row>
    <row r="7" spans="1:9" x14ac:dyDescent="0.3">
      <c r="A7" s="52" t="s">
        <v>569</v>
      </c>
      <c r="B7" s="53">
        <v>427</v>
      </c>
      <c r="C7" s="55" t="s">
        <v>570</v>
      </c>
      <c r="D7" s="55" t="s">
        <v>561</v>
      </c>
      <c r="E7" s="55" t="s">
        <v>571</v>
      </c>
      <c r="F7" s="56">
        <v>685050</v>
      </c>
      <c r="G7" s="56">
        <v>4918408</v>
      </c>
      <c r="H7" s="57">
        <v>44.395324354809901</v>
      </c>
      <c r="I7" s="57">
        <v>-114.676428999344</v>
      </c>
    </row>
    <row r="8" spans="1:9" x14ac:dyDescent="0.3">
      <c r="A8" s="52" t="s">
        <v>572</v>
      </c>
      <c r="B8" s="53">
        <v>436</v>
      </c>
      <c r="C8" s="55" t="s">
        <v>573</v>
      </c>
      <c r="D8" s="55" t="s">
        <v>560</v>
      </c>
      <c r="E8" s="55" t="s">
        <v>565</v>
      </c>
      <c r="F8" s="56">
        <v>694966</v>
      </c>
      <c r="G8" s="56">
        <v>4928946</v>
      </c>
      <c r="H8" s="57">
        <v>44.487509316196203</v>
      </c>
      <c r="I8" s="57">
        <v>-114.548065995431</v>
      </c>
    </row>
    <row r="9" spans="1:9" x14ac:dyDescent="0.3">
      <c r="A9" s="52" t="s">
        <v>574</v>
      </c>
      <c r="B9" s="53">
        <v>482</v>
      </c>
      <c r="C9" s="55" t="s">
        <v>575</v>
      </c>
      <c r="D9" s="55" t="s">
        <v>554</v>
      </c>
      <c r="E9" s="55" t="s">
        <v>555</v>
      </c>
      <c r="F9" s="56">
        <v>673207</v>
      </c>
      <c r="G9" s="56">
        <v>4918185</v>
      </c>
      <c r="H9" s="57">
        <v>44.396245792318197</v>
      </c>
      <c r="I9" s="57">
        <v>-114.8250992318</v>
      </c>
    </row>
    <row r="10" spans="1:9" x14ac:dyDescent="0.3">
      <c r="A10" s="52" t="s">
        <v>576</v>
      </c>
      <c r="B10" s="53">
        <v>559</v>
      </c>
      <c r="C10" s="55" t="s">
        <v>577</v>
      </c>
      <c r="D10" s="55" t="s">
        <v>561</v>
      </c>
      <c r="E10" s="55" t="s">
        <v>571</v>
      </c>
      <c r="F10" s="56">
        <v>687012</v>
      </c>
      <c r="G10" s="56">
        <v>4919965</v>
      </c>
      <c r="H10" s="57">
        <v>44.408826372943501</v>
      </c>
      <c r="I10" s="57">
        <v>-114.651253108413</v>
      </c>
    </row>
    <row r="11" spans="1:9" x14ac:dyDescent="0.3">
      <c r="A11" s="52" t="s">
        <v>578</v>
      </c>
      <c r="B11" s="53">
        <v>595</v>
      </c>
      <c r="C11" s="55" t="s">
        <v>579</v>
      </c>
      <c r="D11" s="55" t="s">
        <v>580</v>
      </c>
      <c r="E11" s="55" t="s">
        <v>558</v>
      </c>
      <c r="F11" s="56">
        <v>681377</v>
      </c>
      <c r="G11" s="56">
        <v>4915953</v>
      </c>
      <c r="H11" s="57">
        <v>44.374168359263102</v>
      </c>
      <c r="I11" s="57">
        <v>-114.723368814251</v>
      </c>
    </row>
    <row r="12" spans="1:9" x14ac:dyDescent="0.3">
      <c r="A12" s="52" t="s">
        <v>582</v>
      </c>
      <c r="B12" s="47">
        <v>654</v>
      </c>
      <c r="C12" s="63" t="s">
        <v>583</v>
      </c>
      <c r="D12" s="63" t="s">
        <v>561</v>
      </c>
      <c r="E12" s="63" t="s">
        <v>555</v>
      </c>
      <c r="F12" s="64">
        <v>677956</v>
      </c>
      <c r="G12" s="64">
        <v>4915750</v>
      </c>
      <c r="H12" s="65">
        <v>44.373189727418399</v>
      </c>
      <c r="I12" s="65">
        <v>-114.766345672044</v>
      </c>
    </row>
    <row r="13" spans="1:9" ht="15.6" x14ac:dyDescent="0.3">
      <c r="A13" s="52" t="s">
        <v>584</v>
      </c>
      <c r="B13" s="53">
        <v>713</v>
      </c>
      <c r="C13" s="66" t="s">
        <v>585</v>
      </c>
      <c r="D13" s="55" t="s">
        <v>557</v>
      </c>
      <c r="E13" s="55" t="s">
        <v>558</v>
      </c>
      <c r="F13" s="56">
        <v>682051</v>
      </c>
      <c r="G13" s="56">
        <v>4908682</v>
      </c>
      <c r="H13" s="57">
        <v>44.308590967940198</v>
      </c>
      <c r="I13" s="57">
        <v>-114.71745600812901</v>
      </c>
    </row>
    <row r="14" spans="1:9" x14ac:dyDescent="0.3">
      <c r="A14" s="52" t="s">
        <v>586</v>
      </c>
      <c r="B14" s="53">
        <v>725</v>
      </c>
      <c r="C14" s="55" t="s">
        <v>587</v>
      </c>
      <c r="D14" s="55" t="s">
        <v>564</v>
      </c>
      <c r="E14" s="55" t="s">
        <v>558</v>
      </c>
      <c r="F14" s="56">
        <v>681388</v>
      </c>
      <c r="G14" s="56">
        <v>4912402</v>
      </c>
      <c r="H14" s="57">
        <v>44.342221425256</v>
      </c>
      <c r="I14" s="57">
        <v>-114.724468153576</v>
      </c>
    </row>
    <row r="15" spans="1:9" x14ac:dyDescent="0.3">
      <c r="A15" s="52" t="s">
        <v>588</v>
      </c>
      <c r="B15" s="53">
        <v>727</v>
      </c>
      <c r="C15" s="55" t="s">
        <v>589</v>
      </c>
      <c r="D15" s="55" t="s">
        <v>554</v>
      </c>
      <c r="E15" s="55" t="s">
        <v>565</v>
      </c>
      <c r="F15" s="56">
        <v>689052</v>
      </c>
      <c r="G15" s="56">
        <v>4922765</v>
      </c>
      <c r="H15" s="57">
        <v>44.433483083551202</v>
      </c>
      <c r="I15" s="57">
        <v>-114.62463367683</v>
      </c>
    </row>
    <row r="16" spans="1:9" x14ac:dyDescent="0.3">
      <c r="A16" s="52" t="s">
        <v>590</v>
      </c>
      <c r="B16" s="53">
        <v>777</v>
      </c>
      <c r="C16" s="55" t="s">
        <v>591</v>
      </c>
      <c r="D16" s="55" t="s">
        <v>564</v>
      </c>
      <c r="E16" s="55" t="s">
        <v>558</v>
      </c>
      <c r="F16" s="56">
        <v>681035</v>
      </c>
      <c r="G16" s="56">
        <v>4914153</v>
      </c>
      <c r="H16" s="57">
        <v>44.358061303136999</v>
      </c>
      <c r="I16" s="57">
        <v>-114.728284441922</v>
      </c>
    </row>
    <row r="17" spans="1:9" x14ac:dyDescent="0.3">
      <c r="A17" s="52" t="s">
        <v>592</v>
      </c>
      <c r="B17" s="53">
        <v>835</v>
      </c>
      <c r="C17" s="55" t="s">
        <v>593</v>
      </c>
      <c r="D17" s="55" t="s">
        <v>580</v>
      </c>
      <c r="E17" s="55" t="s">
        <v>558</v>
      </c>
      <c r="F17" s="56">
        <v>680957</v>
      </c>
      <c r="G17" s="56">
        <v>4914609</v>
      </c>
      <c r="H17" s="57">
        <v>44.3621828708268</v>
      </c>
      <c r="I17" s="57">
        <v>-114.72910393386999</v>
      </c>
    </row>
    <row r="18" spans="1:9" x14ac:dyDescent="0.3">
      <c r="A18" s="52" t="s">
        <v>594</v>
      </c>
      <c r="B18" s="53">
        <v>851</v>
      </c>
      <c r="C18" s="55" t="s">
        <v>595</v>
      </c>
      <c r="D18" s="55" t="s">
        <v>580</v>
      </c>
      <c r="E18" s="55" t="s">
        <v>596</v>
      </c>
      <c r="F18" s="56">
        <v>681533</v>
      </c>
      <c r="G18" s="56">
        <v>4916330</v>
      </c>
      <c r="H18" s="57">
        <v>44.3775207360503</v>
      </c>
      <c r="I18" s="57">
        <v>-114.72128066537201</v>
      </c>
    </row>
    <row r="19" spans="1:9" x14ac:dyDescent="0.3">
      <c r="A19" s="52" t="s">
        <v>597</v>
      </c>
      <c r="B19" s="53">
        <v>1013</v>
      </c>
      <c r="C19" s="55" t="s">
        <v>598</v>
      </c>
      <c r="D19" s="55" t="s">
        <v>599</v>
      </c>
      <c r="E19" s="55" t="s">
        <v>596</v>
      </c>
      <c r="F19" s="56">
        <v>680704</v>
      </c>
      <c r="G19" s="56">
        <v>4913603</v>
      </c>
      <c r="H19" s="57">
        <v>44.3531960746081</v>
      </c>
      <c r="I19" s="57">
        <v>-114.732625649767</v>
      </c>
    </row>
    <row r="20" spans="1:9" x14ac:dyDescent="0.3">
      <c r="A20" s="52" t="s">
        <v>600</v>
      </c>
      <c r="B20" s="53">
        <v>1129</v>
      </c>
      <c r="C20" s="55" t="s">
        <v>601</v>
      </c>
      <c r="D20" s="55" t="s">
        <v>557</v>
      </c>
      <c r="E20" s="55" t="s">
        <v>558</v>
      </c>
      <c r="F20" s="56">
        <v>681637</v>
      </c>
      <c r="G20" s="56">
        <v>4912009</v>
      </c>
      <c r="H20" s="57">
        <v>44.3386238055786</v>
      </c>
      <c r="I20" s="57">
        <v>-114.72148387182401</v>
      </c>
    </row>
    <row r="21" spans="1:9" x14ac:dyDescent="0.3">
      <c r="A21" s="52" t="s">
        <v>600</v>
      </c>
      <c r="B21" s="59" t="s">
        <v>502</v>
      </c>
      <c r="C21" s="60" t="s">
        <v>602</v>
      </c>
      <c r="D21" s="60" t="s">
        <v>557</v>
      </c>
      <c r="E21" s="60" t="s">
        <v>558</v>
      </c>
      <c r="F21" s="61">
        <v>681610</v>
      </c>
      <c r="G21" s="61">
        <v>4912098</v>
      </c>
      <c r="H21" s="62">
        <v>44.3394311895429</v>
      </c>
      <c r="I21" s="62">
        <v>-114.721791284937</v>
      </c>
    </row>
    <row r="22" spans="1:9" x14ac:dyDescent="0.3">
      <c r="A22" s="52" t="s">
        <v>603</v>
      </c>
      <c r="B22" s="53">
        <v>1503</v>
      </c>
      <c r="C22" s="55" t="s">
        <v>604</v>
      </c>
      <c r="D22" s="55" t="s">
        <v>564</v>
      </c>
      <c r="E22" s="55" t="s">
        <v>558</v>
      </c>
      <c r="F22" s="56">
        <v>681677</v>
      </c>
      <c r="G22" s="56">
        <v>4911654</v>
      </c>
      <c r="H22" s="57">
        <v>44.335420273799699</v>
      </c>
      <c r="I22" s="57">
        <v>-114.721106248903</v>
      </c>
    </row>
    <row r="23" spans="1:9" x14ac:dyDescent="0.3">
      <c r="A23" s="52" t="s">
        <v>605</v>
      </c>
      <c r="B23" s="53">
        <v>1512</v>
      </c>
      <c r="C23" s="55" t="s">
        <v>606</v>
      </c>
      <c r="D23" s="55" t="s">
        <v>554</v>
      </c>
      <c r="E23" s="55" t="s">
        <v>555</v>
      </c>
      <c r="F23" s="56">
        <v>689364</v>
      </c>
      <c r="G23" s="56">
        <v>4921919</v>
      </c>
      <c r="H23" s="57">
        <v>44.425791697458301</v>
      </c>
      <c r="I23" s="57">
        <v>-114.621025749525</v>
      </c>
    </row>
    <row r="24" spans="1:9" x14ac:dyDescent="0.3">
      <c r="A24" s="52" t="s">
        <v>607</v>
      </c>
      <c r="B24" s="67">
        <v>1524</v>
      </c>
      <c r="C24" s="55" t="s">
        <v>566</v>
      </c>
      <c r="D24" s="55" t="s">
        <v>561</v>
      </c>
      <c r="E24" s="55" t="s">
        <v>555</v>
      </c>
      <c r="F24" s="68">
        <v>688210</v>
      </c>
      <c r="G24" s="68">
        <v>4920365</v>
      </c>
      <c r="H24" s="69">
        <v>44.412114153534702</v>
      </c>
      <c r="I24" s="69">
        <v>-114.63607470635399</v>
      </c>
    </row>
    <row r="25" spans="1:9" x14ac:dyDescent="0.3">
      <c r="A25" s="52" t="s">
        <v>608</v>
      </c>
      <c r="B25" s="53">
        <v>1529</v>
      </c>
      <c r="C25" s="55" t="s">
        <v>581</v>
      </c>
      <c r="D25" s="55" t="s">
        <v>561</v>
      </c>
      <c r="E25" s="55" t="s">
        <v>555</v>
      </c>
      <c r="F25" s="56">
        <v>680264</v>
      </c>
      <c r="G25" s="56">
        <v>4914090</v>
      </c>
      <c r="H25" s="57">
        <v>44.3576865145737</v>
      </c>
      <c r="I25" s="57">
        <v>-114.73797363342101</v>
      </c>
    </row>
    <row r="26" spans="1:9" x14ac:dyDescent="0.3">
      <c r="A26" s="52" t="s">
        <v>609</v>
      </c>
      <c r="B26" s="47">
        <v>1633</v>
      </c>
      <c r="C26" s="63" t="s">
        <v>610</v>
      </c>
      <c r="D26" s="63" t="s">
        <v>561</v>
      </c>
      <c r="E26" s="63" t="s">
        <v>555</v>
      </c>
      <c r="F26" s="64">
        <v>676051</v>
      </c>
      <c r="G26" s="64">
        <v>4916683</v>
      </c>
      <c r="H26" s="65">
        <v>44.382048148193299</v>
      </c>
      <c r="I26" s="65">
        <v>-114.789923080189</v>
      </c>
    </row>
    <row r="27" spans="1:9" x14ac:dyDescent="0.3">
      <c r="A27" s="52" t="s">
        <v>611</v>
      </c>
      <c r="B27" s="59" t="s">
        <v>612</v>
      </c>
      <c r="C27" s="60" t="s">
        <v>613</v>
      </c>
      <c r="D27" s="60" t="s">
        <v>614</v>
      </c>
      <c r="E27" s="60"/>
      <c r="F27" s="61">
        <v>681075</v>
      </c>
      <c r="G27" s="61">
        <v>4913448</v>
      </c>
      <c r="H27" s="62">
        <v>44.3517092423252</v>
      </c>
      <c r="I27" s="62">
        <v>-114.728028077293</v>
      </c>
    </row>
    <row r="28" spans="1:9" x14ac:dyDescent="0.3">
      <c r="A28" s="52" t="s">
        <v>615</v>
      </c>
      <c r="B28" s="53">
        <v>1711</v>
      </c>
      <c r="C28" s="55" t="s">
        <v>616</v>
      </c>
      <c r="D28" s="55" t="s">
        <v>561</v>
      </c>
      <c r="E28" s="55" t="s">
        <v>555</v>
      </c>
      <c r="F28" s="68">
        <v>676896</v>
      </c>
      <c r="G28" s="68">
        <v>4915927</v>
      </c>
      <c r="H28" s="69">
        <v>44.375041380744797</v>
      </c>
      <c r="I28" s="69">
        <v>-114.779580342364</v>
      </c>
    </row>
    <row r="29" spans="1:9" x14ac:dyDescent="0.3">
      <c r="A29" s="52" t="s">
        <v>617</v>
      </c>
      <c r="B29" s="53">
        <v>1971</v>
      </c>
      <c r="C29" s="55" t="s">
        <v>618</v>
      </c>
      <c r="D29" s="55" t="s">
        <v>619</v>
      </c>
      <c r="E29" s="55" t="s">
        <v>620</v>
      </c>
      <c r="F29" s="56">
        <v>680861</v>
      </c>
      <c r="G29" s="56">
        <v>4913727</v>
      </c>
      <c r="H29" s="57">
        <v>44.354272453383501</v>
      </c>
      <c r="I29" s="57">
        <v>-114.730614163998</v>
      </c>
    </row>
    <row r="30" spans="1:9" x14ac:dyDescent="0.3">
      <c r="A30" s="52" t="s">
        <v>621</v>
      </c>
      <c r="B30" s="47">
        <v>2010</v>
      </c>
      <c r="C30" s="63" t="s">
        <v>622</v>
      </c>
      <c r="D30" s="63" t="s">
        <v>554</v>
      </c>
      <c r="E30" s="63" t="s">
        <v>565</v>
      </c>
      <c r="F30" s="64">
        <v>691967</v>
      </c>
      <c r="G30" s="64">
        <v>4925745</v>
      </c>
      <c r="H30" s="65">
        <v>44.459520297067499</v>
      </c>
      <c r="I30" s="65">
        <v>-114.58693595038601</v>
      </c>
    </row>
    <row r="31" spans="1:9" x14ac:dyDescent="0.3">
      <c r="A31" s="52" t="s">
        <v>623</v>
      </c>
      <c r="B31" s="47">
        <v>2166</v>
      </c>
      <c r="C31" s="63" t="s">
        <v>624</v>
      </c>
      <c r="D31" s="63" t="s">
        <v>580</v>
      </c>
      <c r="E31" s="63" t="s">
        <v>625</v>
      </c>
      <c r="F31" s="64">
        <v>681083</v>
      </c>
      <c r="G31" s="64">
        <v>4915010</v>
      </c>
      <c r="H31" s="65">
        <v>44.365758764340796</v>
      </c>
      <c r="I31" s="65">
        <v>-114.727384418524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02"/>
  <sheetViews>
    <sheetView workbookViewId="0">
      <selection activeCell="A10" sqref="A10:J96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ht="15.6" x14ac:dyDescent="0.3">
      <c r="A2" s="9" t="s">
        <v>454</v>
      </c>
      <c r="B2" s="30">
        <v>559</v>
      </c>
      <c r="E2" s="6"/>
      <c r="H2" s="5" t="s">
        <v>205</v>
      </c>
      <c r="I2" s="5" t="s">
        <v>373</v>
      </c>
      <c r="J2" s="5"/>
    </row>
    <row r="3" spans="1:14" x14ac:dyDescent="0.3">
      <c r="A3" s="9" t="s">
        <v>455</v>
      </c>
      <c r="B3" s="28">
        <v>42569</v>
      </c>
      <c r="E3" s="6"/>
      <c r="H3" s="5" t="s">
        <v>391</v>
      </c>
      <c r="I3" s="5" t="s">
        <v>195</v>
      </c>
      <c r="J3" s="5" t="s">
        <v>4</v>
      </c>
    </row>
    <row r="4" spans="1:14" x14ac:dyDescent="0.3">
      <c r="A4" s="9" t="s">
        <v>473</v>
      </c>
      <c r="B4" s="29">
        <v>0.125</v>
      </c>
      <c r="E4" s="6"/>
      <c r="H4" s="5" t="s">
        <v>209</v>
      </c>
      <c r="I4" s="5">
        <v>1</v>
      </c>
      <c r="J4" s="5">
        <v>2</v>
      </c>
    </row>
    <row r="5" spans="1:14" x14ac:dyDescent="0.3">
      <c r="A5" s="9" t="s">
        <v>452</v>
      </c>
      <c r="B5" s="10" t="s">
        <v>194</v>
      </c>
      <c r="E5" s="6"/>
      <c r="H5" s="5"/>
      <c r="I5" s="5" t="s">
        <v>372</v>
      </c>
      <c r="J5" s="5" t="s">
        <v>371</v>
      </c>
    </row>
    <row r="6" spans="1:14" x14ac:dyDescent="0.3">
      <c r="A6" s="9" t="s">
        <v>456</v>
      </c>
      <c r="B6" s="10">
        <v>15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 t="s">
        <v>541</v>
      </c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9</v>
      </c>
      <c r="C11" s="20">
        <v>45</v>
      </c>
      <c r="D11" s="20" t="s">
        <v>5</v>
      </c>
      <c r="E11" s="20" t="s">
        <v>17</v>
      </c>
      <c r="F11" s="20" t="s">
        <v>28</v>
      </c>
      <c r="G11" s="21"/>
      <c r="H11" s="22" t="s">
        <v>4</v>
      </c>
      <c r="I11" s="20">
        <v>2</v>
      </c>
      <c r="J11" s="22"/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9</v>
      </c>
      <c r="C12" s="20">
        <v>60</v>
      </c>
      <c r="D12" s="20" t="s">
        <v>5</v>
      </c>
      <c r="E12" s="20" t="s">
        <v>17</v>
      </c>
      <c r="F12" s="20" t="s">
        <v>28</v>
      </c>
      <c r="G12" s="21"/>
      <c r="H12" s="22" t="s">
        <v>195</v>
      </c>
      <c r="I12" s="20">
        <v>1</v>
      </c>
      <c r="J12" s="22"/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9</v>
      </c>
      <c r="C13" s="20">
        <v>75</v>
      </c>
      <c r="D13" s="20" t="s">
        <v>7</v>
      </c>
      <c r="E13" s="20" t="s">
        <v>23</v>
      </c>
      <c r="F13" s="20" t="s">
        <v>28</v>
      </c>
      <c r="G13" s="21"/>
      <c r="H13" s="22" t="s">
        <v>4</v>
      </c>
      <c r="I13" s="20">
        <v>2</v>
      </c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1</v>
      </c>
      <c r="B14" s="20" t="s">
        <v>9</v>
      </c>
      <c r="C14" s="20">
        <v>40</v>
      </c>
      <c r="D14" s="20" t="s">
        <v>7</v>
      </c>
      <c r="E14" s="20" t="s">
        <v>23</v>
      </c>
      <c r="F14" s="20" t="s">
        <v>28</v>
      </c>
      <c r="G14" s="21"/>
      <c r="H14" s="22" t="s">
        <v>195</v>
      </c>
      <c r="I14" s="20">
        <v>1</v>
      </c>
      <c r="J14" s="22"/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>
        <v>2</v>
      </c>
      <c r="B15" s="20" t="s">
        <v>9</v>
      </c>
      <c r="C15" s="20">
        <v>110</v>
      </c>
      <c r="D15" s="20" t="s">
        <v>7</v>
      </c>
      <c r="E15" s="20" t="s">
        <v>23</v>
      </c>
      <c r="F15" s="20" t="s">
        <v>28</v>
      </c>
      <c r="G15" s="21"/>
      <c r="H15" s="22" t="s">
        <v>4</v>
      </c>
      <c r="I15" s="20">
        <v>2</v>
      </c>
      <c r="J15" s="22"/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>
        <v>1</v>
      </c>
      <c r="B16" s="20" t="s">
        <v>9</v>
      </c>
      <c r="C16" s="20">
        <v>25</v>
      </c>
      <c r="D16" s="20" t="s">
        <v>7</v>
      </c>
      <c r="E16" s="20" t="s">
        <v>23</v>
      </c>
      <c r="F16" s="20" t="s">
        <v>36</v>
      </c>
      <c r="G16" s="21"/>
      <c r="H16" s="22" t="s">
        <v>4</v>
      </c>
      <c r="I16" s="20">
        <v>2</v>
      </c>
      <c r="J16" s="22"/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>
        <v>1</v>
      </c>
      <c r="B17" s="20" t="s">
        <v>9</v>
      </c>
      <c r="C17" s="20">
        <v>80</v>
      </c>
      <c r="D17" s="20" t="s">
        <v>7</v>
      </c>
      <c r="E17" s="20" t="s">
        <v>23</v>
      </c>
      <c r="F17" s="20" t="s">
        <v>28</v>
      </c>
      <c r="G17" s="21"/>
      <c r="H17" s="22" t="s">
        <v>195</v>
      </c>
      <c r="I17" s="20">
        <v>1</v>
      </c>
      <c r="J17" s="22"/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>
        <v>1</v>
      </c>
      <c r="B18" s="20" t="s">
        <v>9</v>
      </c>
      <c r="C18" s="20">
        <v>75</v>
      </c>
      <c r="D18" s="20" t="s">
        <v>7</v>
      </c>
      <c r="E18" s="20" t="s">
        <v>23</v>
      </c>
      <c r="F18" s="20" t="s">
        <v>28</v>
      </c>
      <c r="G18" s="21"/>
      <c r="H18" s="22" t="s">
        <v>4</v>
      </c>
      <c r="I18" s="20">
        <v>2</v>
      </c>
      <c r="J18" s="22"/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2</v>
      </c>
      <c r="B19" s="20" t="s">
        <v>9</v>
      </c>
      <c r="C19" s="20">
        <v>45</v>
      </c>
      <c r="D19" s="20" t="s">
        <v>7</v>
      </c>
      <c r="E19" s="20" t="s">
        <v>23</v>
      </c>
      <c r="F19" s="20" t="s">
        <v>28</v>
      </c>
      <c r="G19" s="21"/>
      <c r="H19" s="22" t="s">
        <v>195</v>
      </c>
      <c r="I19" s="20">
        <v>1</v>
      </c>
      <c r="J19" s="22"/>
      <c r="L19" s="24">
        <f>SUMIFS($A$11:$A$401,$B$11:$B$401,"CH",$D$11:$D$401,"U9")</f>
        <v>1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9</v>
      </c>
      <c r="C20" s="20">
        <v>25</v>
      </c>
      <c r="D20" s="20" t="s">
        <v>7</v>
      </c>
      <c r="E20" s="20" t="s">
        <v>23</v>
      </c>
      <c r="F20" s="20" t="s">
        <v>28</v>
      </c>
      <c r="G20" s="21"/>
      <c r="H20" s="22" t="s">
        <v>4</v>
      </c>
      <c r="I20" s="20">
        <v>2</v>
      </c>
      <c r="J20" s="22"/>
      <c r="L20" s="24">
        <f>SUMIFS($A$11:$A$401,$B$11:$B$401,"CH",$D$11:$D$401,"U10")</f>
        <v>2</v>
      </c>
      <c r="M20" s="24" t="s">
        <v>12</v>
      </c>
      <c r="N20" s="24" t="s">
        <v>25</v>
      </c>
    </row>
    <row r="21" spans="1:14" s="23" customFormat="1" x14ac:dyDescent="0.3">
      <c r="A21" s="20">
        <v>1</v>
      </c>
      <c r="B21" s="20" t="s">
        <v>9</v>
      </c>
      <c r="C21" s="20">
        <v>30</v>
      </c>
      <c r="D21" s="20" t="s">
        <v>7</v>
      </c>
      <c r="E21" s="20" t="s">
        <v>23</v>
      </c>
      <c r="F21" s="20" t="s">
        <v>28</v>
      </c>
      <c r="G21" s="21"/>
      <c r="H21" s="22" t="s">
        <v>4</v>
      </c>
      <c r="I21" s="20">
        <v>2</v>
      </c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1</v>
      </c>
      <c r="B22" s="20" t="s">
        <v>9</v>
      </c>
      <c r="C22" s="20">
        <v>50</v>
      </c>
      <c r="D22" s="20" t="s">
        <v>7</v>
      </c>
      <c r="E22" s="20" t="s">
        <v>23</v>
      </c>
      <c r="F22" s="20" t="s">
        <v>28</v>
      </c>
      <c r="G22" s="21"/>
      <c r="H22" s="22" t="s">
        <v>4</v>
      </c>
      <c r="I22" s="20">
        <v>2</v>
      </c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9</v>
      </c>
      <c r="C23" s="20">
        <v>45</v>
      </c>
      <c r="D23" s="20" t="s">
        <v>7</v>
      </c>
      <c r="E23" s="20" t="s">
        <v>23</v>
      </c>
      <c r="F23" s="20" t="s">
        <v>28</v>
      </c>
      <c r="G23" s="21"/>
      <c r="H23" s="22" t="s">
        <v>4</v>
      </c>
      <c r="I23" s="20">
        <v>2</v>
      </c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1</v>
      </c>
      <c r="B24" s="20" t="s">
        <v>9</v>
      </c>
      <c r="C24" s="20">
        <v>75</v>
      </c>
      <c r="D24" s="20" t="s">
        <v>7</v>
      </c>
      <c r="E24" s="20" t="s">
        <v>23</v>
      </c>
      <c r="F24" s="20" t="s">
        <v>28</v>
      </c>
      <c r="G24" s="21"/>
      <c r="H24" s="22" t="s">
        <v>4</v>
      </c>
      <c r="I24" s="20">
        <v>2</v>
      </c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1</v>
      </c>
      <c r="B25" s="20" t="s">
        <v>9</v>
      </c>
      <c r="C25" s="20">
        <v>90</v>
      </c>
      <c r="D25" s="20" t="s">
        <v>7</v>
      </c>
      <c r="E25" s="20" t="s">
        <v>23</v>
      </c>
      <c r="F25" s="20" t="s">
        <v>28</v>
      </c>
      <c r="G25" s="21"/>
      <c r="H25" s="22" t="s">
        <v>4</v>
      </c>
      <c r="I25" s="20">
        <v>2</v>
      </c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1</v>
      </c>
      <c r="B26" s="20" t="s">
        <v>9</v>
      </c>
      <c r="C26" s="20">
        <v>30</v>
      </c>
      <c r="D26" s="20" t="s">
        <v>7</v>
      </c>
      <c r="E26" s="20" t="s">
        <v>23</v>
      </c>
      <c r="F26" s="20" t="s">
        <v>28</v>
      </c>
      <c r="G26" s="21"/>
      <c r="H26" s="22" t="s">
        <v>4</v>
      </c>
      <c r="I26" s="20">
        <v>2</v>
      </c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1</v>
      </c>
      <c r="B27" s="20" t="s">
        <v>9</v>
      </c>
      <c r="C27" s="20">
        <v>50</v>
      </c>
      <c r="D27" s="20" t="s">
        <v>7</v>
      </c>
      <c r="E27" s="20" t="s">
        <v>23</v>
      </c>
      <c r="F27" s="20" t="s">
        <v>28</v>
      </c>
      <c r="G27" s="21"/>
      <c r="H27" s="22" t="s">
        <v>4</v>
      </c>
      <c r="I27" s="20">
        <v>2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9</v>
      </c>
      <c r="C28" s="20">
        <v>75</v>
      </c>
      <c r="D28" s="20" t="s">
        <v>7</v>
      </c>
      <c r="E28" s="20" t="s">
        <v>23</v>
      </c>
      <c r="F28" s="20" t="s">
        <v>28</v>
      </c>
      <c r="G28" s="21"/>
      <c r="H28" s="22" t="s">
        <v>4</v>
      </c>
      <c r="I28" s="20">
        <v>2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1</v>
      </c>
      <c r="B29" s="20" t="s">
        <v>9</v>
      </c>
      <c r="C29" s="20">
        <v>75</v>
      </c>
      <c r="D29" s="20" t="s">
        <v>7</v>
      </c>
      <c r="E29" s="20" t="s">
        <v>23</v>
      </c>
      <c r="F29" s="20" t="s">
        <v>28</v>
      </c>
      <c r="G29" s="21"/>
      <c r="H29" s="22" t="s">
        <v>4</v>
      </c>
      <c r="I29" s="20">
        <v>2</v>
      </c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1</v>
      </c>
      <c r="B30" s="20" t="s">
        <v>9</v>
      </c>
      <c r="C30" s="20">
        <v>100</v>
      </c>
      <c r="D30" s="20" t="s">
        <v>7</v>
      </c>
      <c r="E30" s="20" t="s">
        <v>23</v>
      </c>
      <c r="F30" s="20" t="s">
        <v>406</v>
      </c>
      <c r="G30" s="21"/>
      <c r="H30" s="22" t="s">
        <v>195</v>
      </c>
      <c r="I30" s="20">
        <v>1</v>
      </c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1</v>
      </c>
      <c r="B31" s="20" t="s">
        <v>9</v>
      </c>
      <c r="C31" s="20">
        <v>50</v>
      </c>
      <c r="D31" s="20" t="s">
        <v>7</v>
      </c>
      <c r="E31" s="20" t="s">
        <v>23</v>
      </c>
      <c r="F31" s="20" t="s">
        <v>28</v>
      </c>
      <c r="G31" s="21"/>
      <c r="H31" s="22" t="s">
        <v>4</v>
      </c>
      <c r="I31" s="20">
        <v>2</v>
      </c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1</v>
      </c>
      <c r="B32" s="20" t="s">
        <v>9</v>
      </c>
      <c r="C32" s="20">
        <v>70</v>
      </c>
      <c r="D32" s="20" t="s">
        <v>7</v>
      </c>
      <c r="E32" s="20" t="s">
        <v>23</v>
      </c>
      <c r="F32" s="20" t="s">
        <v>406</v>
      </c>
      <c r="G32" s="21"/>
      <c r="H32" s="22" t="s">
        <v>195</v>
      </c>
      <c r="I32" s="20">
        <v>1</v>
      </c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1</v>
      </c>
      <c r="B33" s="20" t="s">
        <v>9</v>
      </c>
      <c r="C33" s="20">
        <v>60</v>
      </c>
      <c r="D33" s="20" t="s">
        <v>7</v>
      </c>
      <c r="E33" s="20" t="s">
        <v>23</v>
      </c>
      <c r="F33" s="20" t="s">
        <v>28</v>
      </c>
      <c r="G33" s="21"/>
      <c r="H33" s="22" t="s">
        <v>4</v>
      </c>
      <c r="I33" s="20">
        <v>2</v>
      </c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1</v>
      </c>
      <c r="B34" s="20" t="s">
        <v>9</v>
      </c>
      <c r="C34" s="20">
        <v>25</v>
      </c>
      <c r="D34" s="20" t="s">
        <v>7</v>
      </c>
      <c r="E34" s="20" t="s">
        <v>23</v>
      </c>
      <c r="F34" s="20" t="s">
        <v>28</v>
      </c>
      <c r="G34" s="21"/>
      <c r="H34" s="22" t="s">
        <v>4</v>
      </c>
      <c r="I34" s="20">
        <v>2</v>
      </c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1</v>
      </c>
      <c r="B35" s="20" t="s">
        <v>9</v>
      </c>
      <c r="C35" s="20">
        <v>45</v>
      </c>
      <c r="D35" s="20" t="s">
        <v>7</v>
      </c>
      <c r="E35" s="20" t="s">
        <v>23</v>
      </c>
      <c r="F35" s="20" t="s">
        <v>28</v>
      </c>
      <c r="G35" s="21"/>
      <c r="H35" s="22" t="s">
        <v>4</v>
      </c>
      <c r="I35" s="20">
        <v>2</v>
      </c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1</v>
      </c>
      <c r="B36" s="20" t="s">
        <v>9</v>
      </c>
      <c r="C36" s="20">
        <v>90</v>
      </c>
      <c r="D36" s="20" t="s">
        <v>7</v>
      </c>
      <c r="E36" s="20" t="s">
        <v>23</v>
      </c>
      <c r="F36" s="20" t="s">
        <v>28</v>
      </c>
      <c r="G36" s="21"/>
      <c r="H36" s="22" t="s">
        <v>195</v>
      </c>
      <c r="I36" s="20">
        <v>1</v>
      </c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1</v>
      </c>
      <c r="B37" s="20" t="s">
        <v>9</v>
      </c>
      <c r="C37" s="20">
        <v>50</v>
      </c>
      <c r="D37" s="20" t="s">
        <v>7</v>
      </c>
      <c r="E37" s="20" t="s">
        <v>23</v>
      </c>
      <c r="F37" s="20" t="s">
        <v>28</v>
      </c>
      <c r="G37" s="21"/>
      <c r="H37" s="22" t="s">
        <v>4</v>
      </c>
      <c r="I37" s="20">
        <v>2</v>
      </c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1</v>
      </c>
      <c r="B38" s="20" t="s">
        <v>9</v>
      </c>
      <c r="C38" s="20">
        <v>60</v>
      </c>
      <c r="D38" s="20" t="s">
        <v>7</v>
      </c>
      <c r="E38" s="20" t="s">
        <v>23</v>
      </c>
      <c r="F38" s="20" t="s">
        <v>160</v>
      </c>
      <c r="G38" s="21"/>
      <c r="H38" s="22" t="s">
        <v>195</v>
      </c>
      <c r="I38" s="20">
        <v>1</v>
      </c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1</v>
      </c>
      <c r="B39" s="20" t="s">
        <v>9</v>
      </c>
      <c r="C39" s="20">
        <v>25</v>
      </c>
      <c r="D39" s="20" t="s">
        <v>7</v>
      </c>
      <c r="E39" s="20" t="s">
        <v>23</v>
      </c>
      <c r="F39" s="20" t="s">
        <v>28</v>
      </c>
      <c r="G39" s="21"/>
      <c r="H39" s="22" t="s">
        <v>4</v>
      </c>
      <c r="I39" s="20">
        <v>2</v>
      </c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1</v>
      </c>
      <c r="B40" s="20" t="s">
        <v>9</v>
      </c>
      <c r="C40" s="20">
        <v>45</v>
      </c>
      <c r="D40" s="20" t="s">
        <v>7</v>
      </c>
      <c r="E40" s="20" t="s">
        <v>23</v>
      </c>
      <c r="F40" s="20" t="s">
        <v>28</v>
      </c>
      <c r="G40" s="21"/>
      <c r="H40" s="22" t="s">
        <v>4</v>
      </c>
      <c r="I40" s="20">
        <v>2</v>
      </c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1</v>
      </c>
      <c r="B41" s="20" t="s">
        <v>9</v>
      </c>
      <c r="C41" s="20">
        <v>50</v>
      </c>
      <c r="D41" s="20" t="s">
        <v>7</v>
      </c>
      <c r="E41" s="20" t="s">
        <v>23</v>
      </c>
      <c r="F41" s="20" t="s">
        <v>28</v>
      </c>
      <c r="G41" s="21"/>
      <c r="H41" s="22" t="s">
        <v>4</v>
      </c>
      <c r="I41" s="20">
        <v>2</v>
      </c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1</v>
      </c>
      <c r="B42" s="20" t="s">
        <v>9</v>
      </c>
      <c r="C42" s="20">
        <v>45</v>
      </c>
      <c r="D42" s="20" t="s">
        <v>7</v>
      </c>
      <c r="E42" s="20" t="s">
        <v>23</v>
      </c>
      <c r="F42" s="20" t="s">
        <v>28</v>
      </c>
      <c r="G42" s="21"/>
      <c r="H42" s="22" t="s">
        <v>4</v>
      </c>
      <c r="I42" s="20">
        <v>2</v>
      </c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1</v>
      </c>
      <c r="B43" s="20" t="s">
        <v>9</v>
      </c>
      <c r="C43" s="20">
        <v>50</v>
      </c>
      <c r="D43" s="20" t="s">
        <v>7</v>
      </c>
      <c r="E43" s="20" t="s">
        <v>23</v>
      </c>
      <c r="F43" s="20" t="s">
        <v>28</v>
      </c>
      <c r="G43" s="21"/>
      <c r="H43" s="22" t="s">
        <v>4</v>
      </c>
      <c r="I43" s="20">
        <v>2</v>
      </c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1</v>
      </c>
      <c r="B44" s="20" t="s">
        <v>9</v>
      </c>
      <c r="C44" s="20">
        <v>75</v>
      </c>
      <c r="D44" s="20" t="s">
        <v>7</v>
      </c>
      <c r="E44" s="20" t="s">
        <v>23</v>
      </c>
      <c r="F44" s="20" t="s">
        <v>28</v>
      </c>
      <c r="G44" s="21"/>
      <c r="H44" s="22" t="s">
        <v>4</v>
      </c>
      <c r="I44" s="20">
        <v>2</v>
      </c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1</v>
      </c>
      <c r="B45" s="20" t="s">
        <v>9</v>
      </c>
      <c r="C45" s="20">
        <v>25</v>
      </c>
      <c r="D45" s="20" t="s">
        <v>7</v>
      </c>
      <c r="E45" s="20" t="s">
        <v>23</v>
      </c>
      <c r="F45" s="20" t="s">
        <v>28</v>
      </c>
      <c r="G45" s="21"/>
      <c r="H45" s="22" t="s">
        <v>4</v>
      </c>
      <c r="I45" s="20">
        <v>2</v>
      </c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2</v>
      </c>
      <c r="B46" s="20" t="s">
        <v>9</v>
      </c>
      <c r="C46" s="20">
        <v>45</v>
      </c>
      <c r="D46" s="20" t="s">
        <v>7</v>
      </c>
      <c r="E46" s="20" t="s">
        <v>23</v>
      </c>
      <c r="F46" s="20" t="s">
        <v>28</v>
      </c>
      <c r="G46" s="21"/>
      <c r="H46" s="22" t="s">
        <v>4</v>
      </c>
      <c r="I46" s="20">
        <v>2</v>
      </c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0</v>
      </c>
      <c r="B47" s="20"/>
      <c r="C47" s="20"/>
      <c r="D47" s="20" t="s">
        <v>15</v>
      </c>
      <c r="E47" s="20" t="s">
        <v>11</v>
      </c>
      <c r="F47" s="20"/>
      <c r="G47" s="21"/>
      <c r="H47" s="22"/>
      <c r="I47" s="20"/>
      <c r="J47" s="22" t="s">
        <v>407</v>
      </c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>
        <v>1</v>
      </c>
      <c r="B48" s="20" t="s">
        <v>2</v>
      </c>
      <c r="C48" s="20">
        <v>45</v>
      </c>
      <c r="D48" s="20" t="s">
        <v>16</v>
      </c>
      <c r="E48" s="20" t="s">
        <v>17</v>
      </c>
      <c r="F48" s="20" t="s">
        <v>29</v>
      </c>
      <c r="G48" s="21"/>
      <c r="H48" s="22" t="s">
        <v>160</v>
      </c>
      <c r="I48" s="20">
        <v>1</v>
      </c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>
        <v>1</v>
      </c>
      <c r="B49" s="20" t="s">
        <v>9</v>
      </c>
      <c r="C49" s="20">
        <v>75</v>
      </c>
      <c r="D49" s="20" t="s">
        <v>16</v>
      </c>
      <c r="E49" s="20" t="s">
        <v>17</v>
      </c>
      <c r="F49" s="20" t="s">
        <v>6</v>
      </c>
      <c r="G49" s="21"/>
      <c r="H49" s="22" t="s">
        <v>4</v>
      </c>
      <c r="I49" s="20">
        <v>2</v>
      </c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>
        <v>1</v>
      </c>
      <c r="B50" s="20" t="s">
        <v>9</v>
      </c>
      <c r="C50" s="20">
        <v>45</v>
      </c>
      <c r="D50" s="20" t="s">
        <v>16</v>
      </c>
      <c r="E50" s="20" t="s">
        <v>17</v>
      </c>
      <c r="F50" s="20" t="s">
        <v>6</v>
      </c>
      <c r="G50" s="21"/>
      <c r="H50" s="22" t="s">
        <v>4</v>
      </c>
      <c r="I50" s="20">
        <v>2</v>
      </c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>
        <v>1</v>
      </c>
      <c r="B51" s="20" t="s">
        <v>9</v>
      </c>
      <c r="C51" s="20">
        <v>90</v>
      </c>
      <c r="D51" s="20" t="s">
        <v>16</v>
      </c>
      <c r="E51" s="20" t="s">
        <v>17</v>
      </c>
      <c r="F51" s="20" t="s">
        <v>28</v>
      </c>
      <c r="G51" s="21"/>
      <c r="H51" s="22" t="s">
        <v>4</v>
      </c>
      <c r="I51" s="20">
        <v>2</v>
      </c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>
        <v>1</v>
      </c>
      <c r="B52" s="20" t="s">
        <v>9</v>
      </c>
      <c r="C52" s="20">
        <v>75</v>
      </c>
      <c r="D52" s="20" t="s">
        <v>16</v>
      </c>
      <c r="E52" s="20" t="s">
        <v>17</v>
      </c>
      <c r="F52" s="20" t="s">
        <v>28</v>
      </c>
      <c r="G52" s="21"/>
      <c r="H52" s="22" t="s">
        <v>4</v>
      </c>
      <c r="I52" s="20">
        <v>2</v>
      </c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>
        <v>1</v>
      </c>
      <c r="B53" s="20" t="s">
        <v>9</v>
      </c>
      <c r="C53" s="20">
        <v>50</v>
      </c>
      <c r="D53" s="20" t="s">
        <v>16</v>
      </c>
      <c r="E53" s="20" t="s">
        <v>17</v>
      </c>
      <c r="F53" s="20" t="s">
        <v>28</v>
      </c>
      <c r="G53" s="21"/>
      <c r="H53" s="22" t="s">
        <v>4</v>
      </c>
      <c r="I53" s="20">
        <v>2</v>
      </c>
      <c r="J53" s="22"/>
      <c r="L53" s="24">
        <f>SUM(L11:L52)</f>
        <v>3</v>
      </c>
      <c r="M53" s="24"/>
      <c r="N53" s="24"/>
    </row>
    <row r="54" spans="1:14" s="23" customFormat="1" x14ac:dyDescent="0.3">
      <c r="A54" s="20">
        <v>1</v>
      </c>
      <c r="B54" s="20" t="s">
        <v>9</v>
      </c>
      <c r="C54" s="20">
        <v>25</v>
      </c>
      <c r="D54" s="20" t="s">
        <v>16</v>
      </c>
      <c r="E54" s="20" t="s">
        <v>17</v>
      </c>
      <c r="F54" s="20" t="s">
        <v>29</v>
      </c>
      <c r="G54" s="21"/>
      <c r="H54" s="22" t="s">
        <v>160</v>
      </c>
      <c r="I54" s="20">
        <v>1</v>
      </c>
      <c r="J54" s="22"/>
      <c r="L54" s="24"/>
      <c r="M54" s="24"/>
      <c r="N54" s="24"/>
    </row>
    <row r="55" spans="1:14" s="23" customFormat="1" x14ac:dyDescent="0.3">
      <c r="A55" s="20">
        <v>1</v>
      </c>
      <c r="B55" s="20" t="s">
        <v>9</v>
      </c>
      <c r="C55" s="20">
        <v>30</v>
      </c>
      <c r="D55" s="20" t="s">
        <v>16</v>
      </c>
      <c r="E55" s="20" t="s">
        <v>17</v>
      </c>
      <c r="F55" s="20" t="s">
        <v>28</v>
      </c>
      <c r="G55" s="21"/>
      <c r="H55" s="22" t="s">
        <v>4</v>
      </c>
      <c r="I55" s="20">
        <v>2</v>
      </c>
      <c r="J55" s="22"/>
      <c r="L55" s="24">
        <f>SUMIFS($A$11:$A$401,$B$11:$B$401,"RT",$D$11:$D$401,"U1")</f>
        <v>0</v>
      </c>
      <c r="M55" s="24" t="s">
        <v>2</v>
      </c>
      <c r="N55" s="24" t="s">
        <v>5</v>
      </c>
    </row>
    <row r="56" spans="1:14" s="23" customFormat="1" x14ac:dyDescent="0.3">
      <c r="A56" s="20">
        <v>1</v>
      </c>
      <c r="B56" s="20" t="s">
        <v>9</v>
      </c>
      <c r="C56" s="20">
        <v>60</v>
      </c>
      <c r="D56" s="20" t="s">
        <v>16</v>
      </c>
      <c r="E56" s="20" t="s">
        <v>17</v>
      </c>
      <c r="F56" s="20" t="s">
        <v>130</v>
      </c>
      <c r="G56" s="21"/>
      <c r="H56" s="22" t="s">
        <v>160</v>
      </c>
      <c r="I56" s="20">
        <v>1</v>
      </c>
      <c r="J56" s="22"/>
      <c r="L56" s="24">
        <f>SUMIFS($A$11:$A$401,$B$11:$B$401,"RT",$D$11:$D$401,"U2")</f>
        <v>0</v>
      </c>
      <c r="M56" s="24" t="s">
        <v>2</v>
      </c>
      <c r="N56" s="24" t="s">
        <v>7</v>
      </c>
    </row>
    <row r="57" spans="1:14" s="23" customFormat="1" x14ac:dyDescent="0.3">
      <c r="A57" s="20">
        <v>1</v>
      </c>
      <c r="B57" s="20" t="s">
        <v>9</v>
      </c>
      <c r="C57" s="20">
        <v>20</v>
      </c>
      <c r="D57" s="20" t="s">
        <v>16</v>
      </c>
      <c r="E57" s="20" t="s">
        <v>17</v>
      </c>
      <c r="F57" s="20" t="s">
        <v>28</v>
      </c>
      <c r="G57" s="21"/>
      <c r="H57" s="22" t="s">
        <v>160</v>
      </c>
      <c r="I57" s="20">
        <v>1</v>
      </c>
      <c r="J57" s="22"/>
      <c r="L57" s="24">
        <f>SUMIFS($A$11:$A$401,$B$11:$B$401,"RT",$D$11:$D$401,"U3")</f>
        <v>0</v>
      </c>
      <c r="M57" s="24" t="s">
        <v>2</v>
      </c>
      <c r="N57" s="24" t="s">
        <v>15</v>
      </c>
    </row>
    <row r="58" spans="1:14" s="23" customFormat="1" x14ac:dyDescent="0.3">
      <c r="A58" s="20">
        <v>1</v>
      </c>
      <c r="B58" s="20" t="s">
        <v>9</v>
      </c>
      <c r="C58" s="20">
        <v>45</v>
      </c>
      <c r="D58" s="20" t="s">
        <v>18</v>
      </c>
      <c r="E58" s="20" t="s">
        <v>23</v>
      </c>
      <c r="F58" s="20" t="s">
        <v>28</v>
      </c>
      <c r="G58" s="21"/>
      <c r="H58" s="22" t="s">
        <v>160</v>
      </c>
      <c r="I58" s="20">
        <v>1</v>
      </c>
      <c r="J58" s="22"/>
      <c r="L58" s="24">
        <f>SUMIFS($A$11:$A$401,$B$11:$B$401,"RT",$D$11:$D$401,"U4")</f>
        <v>1</v>
      </c>
      <c r="M58" s="24" t="s">
        <v>2</v>
      </c>
      <c r="N58" s="24" t="s">
        <v>16</v>
      </c>
    </row>
    <row r="59" spans="1:14" s="23" customFormat="1" x14ac:dyDescent="0.3">
      <c r="A59" s="20">
        <v>1</v>
      </c>
      <c r="B59" s="20" t="s">
        <v>9</v>
      </c>
      <c r="C59" s="20">
        <v>25</v>
      </c>
      <c r="D59" s="20" t="s">
        <v>18</v>
      </c>
      <c r="E59" s="20" t="s">
        <v>23</v>
      </c>
      <c r="F59" s="20" t="s">
        <v>28</v>
      </c>
      <c r="G59" s="21"/>
      <c r="H59" s="22" t="s">
        <v>4</v>
      </c>
      <c r="I59" s="20">
        <v>2</v>
      </c>
      <c r="J59" s="22"/>
      <c r="L59" s="24">
        <f>SUMIFS($A$11:$A$401,$B$11:$B$401,"RT",$D$11:$D$401,"U5")</f>
        <v>0</v>
      </c>
      <c r="M59" s="24" t="s">
        <v>2</v>
      </c>
      <c r="N59" s="24" t="s">
        <v>18</v>
      </c>
    </row>
    <row r="60" spans="1:14" s="23" customFormat="1" x14ac:dyDescent="0.3">
      <c r="A60" s="20">
        <v>1</v>
      </c>
      <c r="B60" s="20" t="s">
        <v>9</v>
      </c>
      <c r="C60" s="20">
        <v>25</v>
      </c>
      <c r="D60" s="20" t="s">
        <v>18</v>
      </c>
      <c r="E60" s="20" t="s">
        <v>23</v>
      </c>
      <c r="F60" s="20" t="s">
        <v>28</v>
      </c>
      <c r="G60" s="21"/>
      <c r="H60" s="22" t="s">
        <v>4</v>
      </c>
      <c r="I60" s="20">
        <v>2</v>
      </c>
      <c r="J60" s="22"/>
      <c r="L60" s="24">
        <f>SUMIFS($A$11:$A$401,$B$11:$B$401,"RT",$D$11:$D$401,"U6")</f>
        <v>0</v>
      </c>
      <c r="M60" s="24" t="s">
        <v>2</v>
      </c>
      <c r="N60" s="24" t="s">
        <v>19</v>
      </c>
    </row>
    <row r="61" spans="1:14" s="23" customFormat="1" x14ac:dyDescent="0.3">
      <c r="A61" s="20">
        <v>1</v>
      </c>
      <c r="B61" s="20" t="s">
        <v>9</v>
      </c>
      <c r="C61" s="20">
        <v>45</v>
      </c>
      <c r="D61" s="20" t="s">
        <v>18</v>
      </c>
      <c r="E61" s="20" t="s">
        <v>23</v>
      </c>
      <c r="F61" s="20" t="s">
        <v>28</v>
      </c>
      <c r="G61" s="21"/>
      <c r="H61" s="22" t="s">
        <v>4</v>
      </c>
      <c r="I61" s="20">
        <v>2</v>
      </c>
      <c r="J61" s="22"/>
      <c r="L61" s="24">
        <f>SUMIFS($A$11:$A$401,$B$11:$B$401,"RT",$D$11:$D$401,"U7")</f>
        <v>0</v>
      </c>
      <c r="M61" s="24" t="s">
        <v>2</v>
      </c>
      <c r="N61" s="24" t="s">
        <v>20</v>
      </c>
    </row>
    <row r="62" spans="1:14" s="23" customFormat="1" x14ac:dyDescent="0.3">
      <c r="A62" s="20">
        <v>1</v>
      </c>
      <c r="B62" s="20" t="s">
        <v>9</v>
      </c>
      <c r="C62" s="20">
        <v>50</v>
      </c>
      <c r="D62" s="20" t="s">
        <v>18</v>
      </c>
      <c r="E62" s="20" t="s">
        <v>23</v>
      </c>
      <c r="F62" s="20" t="s">
        <v>28</v>
      </c>
      <c r="G62" s="21"/>
      <c r="H62" s="22" t="s">
        <v>4</v>
      </c>
      <c r="I62" s="20">
        <v>2</v>
      </c>
      <c r="J62" s="22"/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>
        <v>1</v>
      </c>
      <c r="B63" s="20" t="s">
        <v>9</v>
      </c>
      <c r="C63" s="20">
        <v>25</v>
      </c>
      <c r="D63" s="20" t="s">
        <v>18</v>
      </c>
      <c r="E63" s="20" t="s">
        <v>23</v>
      </c>
      <c r="F63" s="20" t="s">
        <v>28</v>
      </c>
      <c r="G63" s="21"/>
      <c r="H63" s="22" t="s">
        <v>4</v>
      </c>
      <c r="I63" s="20">
        <v>2</v>
      </c>
      <c r="J63" s="22"/>
      <c r="L63" s="24">
        <f>SUMIFS($A$11:$A$401,$B$11:$B$401,"RT",$D$11:$D$401,"U9")</f>
        <v>0</v>
      </c>
      <c r="M63" s="24" t="s">
        <v>2</v>
      </c>
      <c r="N63" s="24" t="s">
        <v>22</v>
      </c>
    </row>
    <row r="64" spans="1:14" s="23" customFormat="1" x14ac:dyDescent="0.3">
      <c r="A64" s="20">
        <v>1</v>
      </c>
      <c r="B64" s="20" t="s">
        <v>9</v>
      </c>
      <c r="C64" s="20">
        <v>30</v>
      </c>
      <c r="D64" s="20" t="s">
        <v>18</v>
      </c>
      <c r="E64" s="20" t="s">
        <v>23</v>
      </c>
      <c r="F64" s="20" t="s">
        <v>28</v>
      </c>
      <c r="G64" s="21"/>
      <c r="H64" s="22" t="s">
        <v>4</v>
      </c>
      <c r="I64" s="20">
        <v>2</v>
      </c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>
        <v>1</v>
      </c>
      <c r="B65" s="20" t="s">
        <v>9</v>
      </c>
      <c r="C65" s="20">
        <v>25</v>
      </c>
      <c r="D65" s="20" t="s">
        <v>18</v>
      </c>
      <c r="E65" s="20" t="s">
        <v>23</v>
      </c>
      <c r="F65" s="20" t="s">
        <v>28</v>
      </c>
      <c r="G65" s="21"/>
      <c r="H65" s="22" t="s">
        <v>4</v>
      </c>
      <c r="I65" s="20">
        <v>2</v>
      </c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>
        <v>1</v>
      </c>
      <c r="B66" s="20" t="s">
        <v>9</v>
      </c>
      <c r="C66" s="20">
        <v>45</v>
      </c>
      <c r="D66" s="20" t="s">
        <v>18</v>
      </c>
      <c r="E66" s="20" t="s">
        <v>23</v>
      </c>
      <c r="F66" s="20" t="s">
        <v>28</v>
      </c>
      <c r="G66" s="21"/>
      <c r="H66" s="22" t="s">
        <v>4</v>
      </c>
      <c r="I66" s="20">
        <v>2</v>
      </c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>
        <v>2</v>
      </c>
      <c r="B67" s="20" t="s">
        <v>9</v>
      </c>
      <c r="C67" s="20">
        <v>45</v>
      </c>
      <c r="D67" s="20" t="s">
        <v>18</v>
      </c>
      <c r="E67" s="20" t="s">
        <v>23</v>
      </c>
      <c r="F67" s="20" t="s">
        <v>28</v>
      </c>
      <c r="G67" s="21"/>
      <c r="H67" s="22" t="s">
        <v>4</v>
      </c>
      <c r="I67" s="20">
        <v>2</v>
      </c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>
        <v>1</v>
      </c>
      <c r="B68" s="20" t="s">
        <v>9</v>
      </c>
      <c r="C68" s="20">
        <v>45</v>
      </c>
      <c r="D68" s="20" t="s">
        <v>18</v>
      </c>
      <c r="E68" s="20" t="s">
        <v>23</v>
      </c>
      <c r="F68" s="20" t="s">
        <v>28</v>
      </c>
      <c r="G68" s="21"/>
      <c r="H68" s="22" t="s">
        <v>160</v>
      </c>
      <c r="I68" s="20">
        <v>1</v>
      </c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>
        <v>1</v>
      </c>
      <c r="B69" s="20" t="s">
        <v>9</v>
      </c>
      <c r="C69" s="20">
        <v>30</v>
      </c>
      <c r="D69" s="20" t="s">
        <v>18</v>
      </c>
      <c r="E69" s="20" t="s">
        <v>23</v>
      </c>
      <c r="F69" s="20" t="s">
        <v>28</v>
      </c>
      <c r="G69" s="21"/>
      <c r="H69" s="22" t="s">
        <v>4</v>
      </c>
      <c r="I69" s="20">
        <v>2</v>
      </c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>
        <v>1</v>
      </c>
      <c r="B70" s="20" t="s">
        <v>9</v>
      </c>
      <c r="C70" s="20">
        <v>20</v>
      </c>
      <c r="D70" s="20" t="s">
        <v>18</v>
      </c>
      <c r="E70" s="20" t="s">
        <v>23</v>
      </c>
      <c r="F70" s="20" t="s">
        <v>28</v>
      </c>
      <c r="G70" s="21"/>
      <c r="H70" s="22" t="s">
        <v>4</v>
      </c>
      <c r="I70" s="20">
        <v>2</v>
      </c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>
        <v>1</v>
      </c>
      <c r="B71" s="20" t="s">
        <v>9</v>
      </c>
      <c r="C71" s="20">
        <v>45</v>
      </c>
      <c r="D71" s="20" t="s">
        <v>18</v>
      </c>
      <c r="E71" s="20" t="s">
        <v>23</v>
      </c>
      <c r="F71" s="20" t="s">
        <v>28</v>
      </c>
      <c r="G71" s="21"/>
      <c r="H71" s="22" t="s">
        <v>4</v>
      </c>
      <c r="I71" s="20">
        <v>2</v>
      </c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>
        <v>1</v>
      </c>
      <c r="B72" s="20" t="s">
        <v>9</v>
      </c>
      <c r="C72" s="20">
        <v>90</v>
      </c>
      <c r="D72" s="20" t="s">
        <v>18</v>
      </c>
      <c r="E72" s="20" t="s">
        <v>23</v>
      </c>
      <c r="F72" s="20" t="s">
        <v>332</v>
      </c>
      <c r="G72" s="21"/>
      <c r="H72" s="22" t="s">
        <v>160</v>
      </c>
      <c r="I72" s="20">
        <v>1</v>
      </c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>
        <v>1</v>
      </c>
      <c r="B73" s="20" t="s">
        <v>9</v>
      </c>
      <c r="C73" s="20">
        <v>50</v>
      </c>
      <c r="D73" s="20" t="s">
        <v>18</v>
      </c>
      <c r="E73" s="20" t="s">
        <v>23</v>
      </c>
      <c r="F73" s="20" t="s">
        <v>28</v>
      </c>
      <c r="G73" s="21"/>
      <c r="H73" s="22" t="s">
        <v>4</v>
      </c>
      <c r="I73" s="20">
        <v>2</v>
      </c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>
        <v>1</v>
      </c>
      <c r="B74" s="20" t="s">
        <v>9</v>
      </c>
      <c r="C74" s="20">
        <v>50</v>
      </c>
      <c r="D74" s="20" t="s">
        <v>18</v>
      </c>
      <c r="E74" s="20" t="s">
        <v>23</v>
      </c>
      <c r="F74" s="20" t="s">
        <v>332</v>
      </c>
      <c r="G74" s="21"/>
      <c r="H74" s="22" t="s">
        <v>160</v>
      </c>
      <c r="I74" s="20">
        <v>1</v>
      </c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>
        <v>1</v>
      </c>
      <c r="B75" s="20" t="s">
        <v>9</v>
      </c>
      <c r="C75" s="20">
        <v>35</v>
      </c>
      <c r="D75" s="20" t="s">
        <v>19</v>
      </c>
      <c r="E75" s="20" t="s">
        <v>11</v>
      </c>
      <c r="F75" s="20" t="s">
        <v>28</v>
      </c>
      <c r="G75" s="21"/>
      <c r="H75" s="22" t="s">
        <v>4</v>
      </c>
      <c r="I75" s="20">
        <v>2</v>
      </c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>
        <v>1</v>
      </c>
      <c r="B76" s="20" t="s">
        <v>9</v>
      </c>
      <c r="C76" s="20">
        <v>75</v>
      </c>
      <c r="D76" s="20" t="s">
        <v>19</v>
      </c>
      <c r="E76" s="20" t="s">
        <v>11</v>
      </c>
      <c r="F76" s="20" t="s">
        <v>28</v>
      </c>
      <c r="G76" s="21"/>
      <c r="H76" s="22" t="s">
        <v>4</v>
      </c>
      <c r="I76" s="20">
        <v>2</v>
      </c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>
        <v>1</v>
      </c>
      <c r="B77" s="20" t="s">
        <v>9</v>
      </c>
      <c r="C77" s="20">
        <v>50</v>
      </c>
      <c r="D77" s="20" t="s">
        <v>19</v>
      </c>
      <c r="E77" s="20" t="s">
        <v>11</v>
      </c>
      <c r="F77" s="20" t="s">
        <v>28</v>
      </c>
      <c r="G77" s="21"/>
      <c r="H77" s="22" t="s">
        <v>4</v>
      </c>
      <c r="I77" s="20">
        <v>2</v>
      </c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>
        <v>1</v>
      </c>
      <c r="B78" s="20" t="s">
        <v>9</v>
      </c>
      <c r="C78" s="20">
        <v>70</v>
      </c>
      <c r="D78" s="20" t="s">
        <v>20</v>
      </c>
      <c r="E78" s="20" t="s">
        <v>11</v>
      </c>
      <c r="F78" s="20" t="s">
        <v>334</v>
      </c>
      <c r="G78" s="21"/>
      <c r="H78" s="22" t="s">
        <v>195</v>
      </c>
      <c r="I78" s="20">
        <v>2</v>
      </c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>
        <v>1</v>
      </c>
      <c r="B79" s="20" t="s">
        <v>9</v>
      </c>
      <c r="C79" s="20">
        <v>40</v>
      </c>
      <c r="D79" s="20" t="s">
        <v>21</v>
      </c>
      <c r="E79" s="20" t="s">
        <v>11</v>
      </c>
      <c r="F79" s="20" t="s">
        <v>28</v>
      </c>
      <c r="G79" s="21"/>
      <c r="H79" s="22" t="s">
        <v>195</v>
      </c>
      <c r="I79" s="20">
        <v>2</v>
      </c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>
        <v>2</v>
      </c>
      <c r="B80" s="20" t="s">
        <v>9</v>
      </c>
      <c r="C80" s="20">
        <v>110</v>
      </c>
      <c r="D80" s="20" t="s">
        <v>21</v>
      </c>
      <c r="E80" s="20" t="s">
        <v>11</v>
      </c>
      <c r="F80" s="20" t="s">
        <v>28</v>
      </c>
      <c r="G80" s="21"/>
      <c r="H80" s="22" t="s">
        <v>160</v>
      </c>
      <c r="I80" s="20">
        <v>1</v>
      </c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>
        <v>1</v>
      </c>
      <c r="B81" s="20" t="s">
        <v>9</v>
      </c>
      <c r="C81" s="20">
        <v>45</v>
      </c>
      <c r="D81" s="20" t="s">
        <v>21</v>
      </c>
      <c r="E81" s="20" t="s">
        <v>11</v>
      </c>
      <c r="F81" s="20" t="s">
        <v>29</v>
      </c>
      <c r="G81" s="21"/>
      <c r="H81" s="22" t="s">
        <v>160</v>
      </c>
      <c r="I81" s="20">
        <v>1</v>
      </c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>
        <v>1</v>
      </c>
      <c r="B82" s="20" t="s">
        <v>9</v>
      </c>
      <c r="C82" s="20">
        <v>90</v>
      </c>
      <c r="D82" s="20" t="s">
        <v>21</v>
      </c>
      <c r="E82" s="20" t="s">
        <v>11</v>
      </c>
      <c r="F82" s="20" t="s">
        <v>29</v>
      </c>
      <c r="G82" s="21"/>
      <c r="H82" s="22" t="s">
        <v>195</v>
      </c>
      <c r="I82" s="20">
        <v>2</v>
      </c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>
        <v>1</v>
      </c>
      <c r="B83" s="20" t="s">
        <v>9</v>
      </c>
      <c r="C83" s="20">
        <v>60</v>
      </c>
      <c r="D83" s="20" t="s">
        <v>22</v>
      </c>
      <c r="E83" s="20" t="s">
        <v>23</v>
      </c>
      <c r="F83" s="20" t="s">
        <v>28</v>
      </c>
      <c r="G83" s="21"/>
      <c r="H83" s="22" t="s">
        <v>195</v>
      </c>
      <c r="I83" s="20">
        <v>2</v>
      </c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>
        <v>1</v>
      </c>
      <c r="B84" s="20" t="s">
        <v>9</v>
      </c>
      <c r="C84" s="20">
        <v>60</v>
      </c>
      <c r="D84" s="20" t="s">
        <v>22</v>
      </c>
      <c r="E84" s="20" t="s">
        <v>23</v>
      </c>
      <c r="F84" s="20" t="s">
        <v>28</v>
      </c>
      <c r="G84" s="21"/>
      <c r="H84" s="22" t="s">
        <v>160</v>
      </c>
      <c r="I84" s="20">
        <v>1</v>
      </c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>
        <v>1</v>
      </c>
      <c r="B85" s="20" t="s">
        <v>12</v>
      </c>
      <c r="C85" s="20">
        <v>110</v>
      </c>
      <c r="D85" s="20" t="s">
        <v>22</v>
      </c>
      <c r="E85" s="20" t="s">
        <v>23</v>
      </c>
      <c r="F85" s="20" t="s">
        <v>333</v>
      </c>
      <c r="G85" s="21"/>
      <c r="H85" s="22" t="s">
        <v>195</v>
      </c>
      <c r="I85" s="20">
        <v>2</v>
      </c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>
        <v>1</v>
      </c>
      <c r="B86" s="20" t="s">
        <v>9</v>
      </c>
      <c r="C86" s="20">
        <v>80</v>
      </c>
      <c r="D86" s="20" t="s">
        <v>22</v>
      </c>
      <c r="E86" s="20" t="s">
        <v>23</v>
      </c>
      <c r="F86" s="20" t="s">
        <v>333</v>
      </c>
      <c r="G86" s="21"/>
      <c r="H86" s="22" t="s">
        <v>195</v>
      </c>
      <c r="I86" s="20">
        <v>2</v>
      </c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>
        <v>1</v>
      </c>
      <c r="B87" s="20" t="s">
        <v>12</v>
      </c>
      <c r="C87" s="20">
        <v>110</v>
      </c>
      <c r="D87" s="20" t="s">
        <v>25</v>
      </c>
      <c r="E87" s="20" t="s">
        <v>11</v>
      </c>
      <c r="F87" s="20" t="s">
        <v>160</v>
      </c>
      <c r="G87" s="21"/>
      <c r="H87" s="22" t="s">
        <v>195</v>
      </c>
      <c r="I87" s="20">
        <v>1</v>
      </c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>
        <v>1</v>
      </c>
      <c r="B88" s="20" t="s">
        <v>12</v>
      </c>
      <c r="C88" s="20">
        <v>90</v>
      </c>
      <c r="D88" s="20" t="s">
        <v>25</v>
      </c>
      <c r="E88" s="20" t="s">
        <v>11</v>
      </c>
      <c r="F88" s="20" t="s">
        <v>160</v>
      </c>
      <c r="G88" s="21"/>
      <c r="H88" s="22" t="s">
        <v>195</v>
      </c>
      <c r="I88" s="20">
        <v>1</v>
      </c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>
        <v>1</v>
      </c>
      <c r="B89" s="20" t="s">
        <v>9</v>
      </c>
      <c r="C89" s="20">
        <v>30</v>
      </c>
      <c r="D89" s="20" t="s">
        <v>26</v>
      </c>
      <c r="E89" s="20" t="s">
        <v>17</v>
      </c>
      <c r="F89" s="20" t="s">
        <v>28</v>
      </c>
      <c r="G89" s="21"/>
      <c r="H89" s="22" t="s">
        <v>195</v>
      </c>
      <c r="I89" s="20">
        <v>1</v>
      </c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>
        <v>1</v>
      </c>
      <c r="B90" s="20" t="s">
        <v>9</v>
      </c>
      <c r="C90" s="20">
        <v>70</v>
      </c>
      <c r="D90" s="20" t="s">
        <v>26</v>
      </c>
      <c r="E90" s="20" t="s">
        <v>17</v>
      </c>
      <c r="F90" s="20" t="s">
        <v>160</v>
      </c>
      <c r="G90" s="21"/>
      <c r="H90" s="22" t="s">
        <v>160</v>
      </c>
      <c r="I90" s="20">
        <v>2</v>
      </c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>
        <v>1</v>
      </c>
      <c r="B91" s="20" t="s">
        <v>9</v>
      </c>
      <c r="C91" s="20">
        <v>60</v>
      </c>
      <c r="D91" s="20" t="s">
        <v>26</v>
      </c>
      <c r="E91" s="20" t="s">
        <v>17</v>
      </c>
      <c r="F91" s="20" t="s">
        <v>160</v>
      </c>
      <c r="G91" s="21"/>
      <c r="H91" s="22" t="s">
        <v>160</v>
      </c>
      <c r="I91" s="20">
        <v>2</v>
      </c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>
        <v>1</v>
      </c>
      <c r="B92" s="20" t="s">
        <v>9</v>
      </c>
      <c r="C92" s="20">
        <v>80</v>
      </c>
      <c r="D92" s="20" t="s">
        <v>26</v>
      </c>
      <c r="E92" s="20" t="s">
        <v>17</v>
      </c>
      <c r="F92" s="20" t="s">
        <v>28</v>
      </c>
      <c r="G92" s="21"/>
      <c r="H92" s="22" t="s">
        <v>195</v>
      </c>
      <c r="I92" s="20">
        <v>1</v>
      </c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>
        <v>1</v>
      </c>
      <c r="B93" s="20" t="s">
        <v>9</v>
      </c>
      <c r="C93" s="20">
        <v>75</v>
      </c>
      <c r="D93" s="20" t="s">
        <v>26</v>
      </c>
      <c r="E93" s="20" t="s">
        <v>17</v>
      </c>
      <c r="F93" s="20" t="s">
        <v>28</v>
      </c>
      <c r="G93" s="21"/>
      <c r="H93" s="22" t="s">
        <v>195</v>
      </c>
      <c r="I93" s="20">
        <v>1</v>
      </c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>
        <v>1</v>
      </c>
      <c r="B94" s="20" t="s">
        <v>9</v>
      </c>
      <c r="C94" s="20">
        <v>75</v>
      </c>
      <c r="D94" s="20" t="s">
        <v>26</v>
      </c>
      <c r="E94" s="20" t="s">
        <v>17</v>
      </c>
      <c r="F94" s="20" t="s">
        <v>28</v>
      </c>
      <c r="G94" s="21"/>
      <c r="H94" s="22" t="s">
        <v>160</v>
      </c>
      <c r="I94" s="20">
        <v>1</v>
      </c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>
        <v>1</v>
      </c>
      <c r="B95" s="20" t="s">
        <v>9</v>
      </c>
      <c r="C95" s="20">
        <v>100</v>
      </c>
      <c r="D95" s="20" t="s">
        <v>27</v>
      </c>
      <c r="E95" s="20" t="s">
        <v>11</v>
      </c>
      <c r="F95" s="20" t="s">
        <v>408</v>
      </c>
      <c r="G95" s="21"/>
      <c r="H95" s="22" t="s">
        <v>160</v>
      </c>
      <c r="I95" s="20">
        <v>2</v>
      </c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>
        <v>1</v>
      </c>
      <c r="B96" s="20" t="s">
        <v>9</v>
      </c>
      <c r="C96" s="20">
        <v>90</v>
      </c>
      <c r="D96" s="20" t="s">
        <v>27</v>
      </c>
      <c r="E96" s="20" t="s">
        <v>11</v>
      </c>
      <c r="F96" s="20" t="s">
        <v>408</v>
      </c>
      <c r="G96" s="21"/>
      <c r="H96" s="22" t="s">
        <v>195</v>
      </c>
      <c r="I96" s="20">
        <v>2</v>
      </c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1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25" right="0.25" top="0.75" bottom="0.75" header="0.3" footer="0.3"/>
  <pageSetup scale="5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02"/>
  <sheetViews>
    <sheetView workbookViewId="0">
      <selection activeCell="D3" sqref="D3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ht="15.6" x14ac:dyDescent="0.3">
      <c r="A2" s="9" t="s">
        <v>454</v>
      </c>
      <c r="B2" s="30">
        <v>559</v>
      </c>
      <c r="E2" s="6"/>
      <c r="H2" s="5" t="s">
        <v>205</v>
      </c>
      <c r="I2" s="5" t="s">
        <v>373</v>
      </c>
      <c r="J2" s="5"/>
      <c r="K2" s="5"/>
    </row>
    <row r="3" spans="1:14" x14ac:dyDescent="0.3">
      <c r="A3" s="9" t="s">
        <v>455</v>
      </c>
      <c r="B3" s="28">
        <v>42642</v>
      </c>
      <c r="E3" s="6"/>
      <c r="H3" s="5" t="s">
        <v>391</v>
      </c>
      <c r="I3" s="5" t="s">
        <v>38</v>
      </c>
      <c r="J3" s="5" t="s">
        <v>4</v>
      </c>
      <c r="K3" s="5" t="s">
        <v>37</v>
      </c>
      <c r="L3" s="5" t="s">
        <v>405</v>
      </c>
    </row>
    <row r="4" spans="1:14" x14ac:dyDescent="0.3">
      <c r="A4" s="9" t="s">
        <v>473</v>
      </c>
      <c r="B4" s="29">
        <v>0.12152777777777778</v>
      </c>
      <c r="E4" s="6"/>
      <c r="H4" s="5" t="s">
        <v>209</v>
      </c>
      <c r="I4" s="5">
        <v>1</v>
      </c>
      <c r="J4" s="5">
        <v>2</v>
      </c>
      <c r="K4" s="5">
        <v>3</v>
      </c>
      <c r="L4" s="5">
        <v>4</v>
      </c>
    </row>
    <row r="5" spans="1:14" x14ac:dyDescent="0.3">
      <c r="A5" s="9" t="s">
        <v>452</v>
      </c>
      <c r="B5" s="10" t="s">
        <v>194</v>
      </c>
      <c r="E5" s="6"/>
      <c r="H5" s="5"/>
      <c r="I5" s="5" t="s">
        <v>372</v>
      </c>
      <c r="J5" s="5"/>
      <c r="K5" s="5"/>
      <c r="L5" s="5" t="s">
        <v>371</v>
      </c>
    </row>
    <row r="6" spans="1:14" x14ac:dyDescent="0.3">
      <c r="A6" s="9" t="s">
        <v>456</v>
      </c>
      <c r="B6" s="10">
        <v>10.4</v>
      </c>
      <c r="E6" s="6"/>
    </row>
    <row r="7" spans="1:14" x14ac:dyDescent="0.3">
      <c r="A7" s="11" t="s">
        <v>453</v>
      </c>
      <c r="B7" s="12">
        <v>2.5</v>
      </c>
    </row>
    <row r="8" spans="1:14" x14ac:dyDescent="0.3">
      <c r="A8" s="11" t="s">
        <v>457</v>
      </c>
      <c r="B8" s="14">
        <v>2</v>
      </c>
    </row>
    <row r="9" spans="1:14" x14ac:dyDescent="0.3">
      <c r="A9" s="11" t="s">
        <v>458</v>
      </c>
      <c r="B9" s="15"/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K10" s="38" t="s">
        <v>436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9</v>
      </c>
      <c r="C11" s="20">
        <v>20</v>
      </c>
      <c r="D11" s="20" t="s">
        <v>5</v>
      </c>
      <c r="E11" s="20" t="s">
        <v>17</v>
      </c>
      <c r="F11" s="20" t="s">
        <v>29</v>
      </c>
      <c r="G11" s="21"/>
      <c r="H11" s="22" t="s">
        <v>38</v>
      </c>
      <c r="I11" s="20">
        <v>1</v>
      </c>
      <c r="J11" s="22" t="s">
        <v>409</v>
      </c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9</v>
      </c>
      <c r="C12" s="20">
        <v>35</v>
      </c>
      <c r="D12" s="20" t="s">
        <v>5</v>
      </c>
      <c r="E12" s="20" t="s">
        <v>17</v>
      </c>
      <c r="F12" s="20" t="s">
        <v>29</v>
      </c>
      <c r="G12" s="21"/>
      <c r="H12" s="22" t="s">
        <v>4</v>
      </c>
      <c r="I12" s="20">
        <v>2</v>
      </c>
      <c r="J12" s="22"/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9</v>
      </c>
      <c r="C13" s="20">
        <v>50</v>
      </c>
      <c r="D13" s="20" t="s">
        <v>7</v>
      </c>
      <c r="E13" s="20" t="s">
        <v>23</v>
      </c>
      <c r="F13" s="20" t="s">
        <v>28</v>
      </c>
      <c r="G13" s="21"/>
      <c r="H13" s="22" t="s">
        <v>4</v>
      </c>
      <c r="I13" s="20">
        <v>2</v>
      </c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1</v>
      </c>
      <c r="B14" s="20" t="s">
        <v>9</v>
      </c>
      <c r="C14" s="20">
        <v>25</v>
      </c>
      <c r="D14" s="20" t="s">
        <v>7</v>
      </c>
      <c r="E14" s="20" t="s">
        <v>23</v>
      </c>
      <c r="F14" s="20" t="s">
        <v>28</v>
      </c>
      <c r="G14" s="21"/>
      <c r="H14" s="22" t="s">
        <v>4</v>
      </c>
      <c r="I14" s="20">
        <v>2</v>
      </c>
      <c r="J14" s="22"/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>
        <v>1</v>
      </c>
      <c r="B15" s="20" t="s">
        <v>9</v>
      </c>
      <c r="C15" s="20">
        <v>45</v>
      </c>
      <c r="D15" s="20" t="s">
        <v>7</v>
      </c>
      <c r="E15" s="20" t="s">
        <v>23</v>
      </c>
      <c r="F15" s="20" t="s">
        <v>28</v>
      </c>
      <c r="G15" s="21"/>
      <c r="H15" s="22" t="s">
        <v>37</v>
      </c>
      <c r="I15" s="20">
        <v>3</v>
      </c>
      <c r="J15" s="22"/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>
        <v>1</v>
      </c>
      <c r="B16" s="20" t="s">
        <v>9</v>
      </c>
      <c r="C16" s="20">
        <v>75</v>
      </c>
      <c r="D16" s="20" t="s">
        <v>7</v>
      </c>
      <c r="E16" s="20" t="s">
        <v>23</v>
      </c>
      <c r="F16" s="20" t="s">
        <v>28</v>
      </c>
      <c r="G16" s="21"/>
      <c r="H16" s="22" t="s">
        <v>37</v>
      </c>
      <c r="I16" s="20">
        <v>3</v>
      </c>
      <c r="J16" s="22"/>
      <c r="L16" s="24">
        <f>SUMIFS($A$11:$A$401,$B$11:$B$401,"CH",$D$11:$D$401,"U6")</f>
        <v>6</v>
      </c>
      <c r="M16" s="24" t="s">
        <v>12</v>
      </c>
      <c r="N16" s="24" t="s">
        <v>19</v>
      </c>
    </row>
    <row r="17" spans="1:14" s="23" customFormat="1" x14ac:dyDescent="0.3">
      <c r="A17" s="20">
        <v>1</v>
      </c>
      <c r="B17" s="20" t="s">
        <v>2</v>
      </c>
      <c r="C17" s="20">
        <v>70</v>
      </c>
      <c r="D17" s="20" t="s">
        <v>7</v>
      </c>
      <c r="E17" s="20" t="s">
        <v>23</v>
      </c>
      <c r="F17" s="20" t="s">
        <v>36</v>
      </c>
      <c r="G17" s="21"/>
      <c r="H17" s="22" t="s">
        <v>3</v>
      </c>
      <c r="I17" s="20">
        <v>4</v>
      </c>
      <c r="J17" s="22"/>
      <c r="K17" s="22" t="s">
        <v>419</v>
      </c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>
        <v>1</v>
      </c>
      <c r="B18" s="20" t="s">
        <v>9</v>
      </c>
      <c r="C18" s="20">
        <v>100</v>
      </c>
      <c r="D18" s="20" t="s">
        <v>7</v>
      </c>
      <c r="E18" s="20" t="s">
        <v>23</v>
      </c>
      <c r="F18" s="20" t="s">
        <v>36</v>
      </c>
      <c r="G18" s="21"/>
      <c r="H18" s="22" t="s">
        <v>3</v>
      </c>
      <c r="I18" s="20">
        <v>4</v>
      </c>
      <c r="J18" s="22"/>
      <c r="K18" s="22" t="s">
        <v>418</v>
      </c>
      <c r="L18" s="24">
        <f>SUMIFS($A$11:$A$401,$B$11:$B$401,"CH",$D$11:$D$401,"U8")</f>
        <v>1</v>
      </c>
      <c r="M18" s="24" t="s">
        <v>12</v>
      </c>
      <c r="N18" s="24" t="s">
        <v>21</v>
      </c>
    </row>
    <row r="19" spans="1:14" s="23" customFormat="1" x14ac:dyDescent="0.3">
      <c r="A19" s="20">
        <v>1</v>
      </c>
      <c r="B19" s="20" t="s">
        <v>9</v>
      </c>
      <c r="C19" s="20">
        <v>85</v>
      </c>
      <c r="D19" s="20" t="s">
        <v>7</v>
      </c>
      <c r="E19" s="20" t="s">
        <v>23</v>
      </c>
      <c r="F19" s="20" t="s">
        <v>28</v>
      </c>
      <c r="G19" s="21"/>
      <c r="H19" s="22" t="s">
        <v>4</v>
      </c>
      <c r="I19" s="20">
        <v>2</v>
      </c>
      <c r="J19" s="22"/>
      <c r="K19" s="22"/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9</v>
      </c>
      <c r="C20" s="20">
        <v>30</v>
      </c>
      <c r="D20" s="20" t="s">
        <v>7</v>
      </c>
      <c r="E20" s="20" t="s">
        <v>23</v>
      </c>
      <c r="F20" s="20" t="s">
        <v>28</v>
      </c>
      <c r="G20" s="21"/>
      <c r="H20" s="22" t="s">
        <v>38</v>
      </c>
      <c r="I20" s="20">
        <v>1</v>
      </c>
      <c r="J20" s="22"/>
      <c r="K20" s="22"/>
      <c r="L20" s="24">
        <f>SUMIFS($A$11:$A$401,$B$11:$B$401,"CH",$D$11:$D$401,"U10")</f>
        <v>1</v>
      </c>
      <c r="M20" s="24" t="s">
        <v>12</v>
      </c>
      <c r="N20" s="24" t="s">
        <v>25</v>
      </c>
    </row>
    <row r="21" spans="1:14" s="23" customFormat="1" x14ac:dyDescent="0.3">
      <c r="A21" s="20">
        <v>1</v>
      </c>
      <c r="B21" s="20" t="s">
        <v>9</v>
      </c>
      <c r="C21" s="20">
        <v>40</v>
      </c>
      <c r="D21" s="20" t="s">
        <v>7</v>
      </c>
      <c r="E21" s="20" t="s">
        <v>23</v>
      </c>
      <c r="F21" s="20" t="s">
        <v>28</v>
      </c>
      <c r="G21" s="21"/>
      <c r="H21" s="22" t="s">
        <v>4</v>
      </c>
      <c r="I21" s="20">
        <v>2</v>
      </c>
      <c r="J21" s="22"/>
      <c r="K21" s="22"/>
      <c r="L21" s="24">
        <f>SUMIFS($A$11:$A$401,$B$11:$B$401,"CH",$D$11:$D$401,"U11")</f>
        <v>1</v>
      </c>
      <c r="M21" s="24" t="s">
        <v>12</v>
      </c>
      <c r="N21" s="24" t="s">
        <v>26</v>
      </c>
    </row>
    <row r="22" spans="1:14" s="23" customFormat="1" x14ac:dyDescent="0.3">
      <c r="A22" s="20">
        <v>1</v>
      </c>
      <c r="B22" s="20" t="s">
        <v>9</v>
      </c>
      <c r="C22" s="20">
        <v>35</v>
      </c>
      <c r="D22" s="20" t="s">
        <v>7</v>
      </c>
      <c r="E22" s="20" t="s">
        <v>23</v>
      </c>
      <c r="F22" s="20" t="s">
        <v>406</v>
      </c>
      <c r="G22" s="21"/>
      <c r="H22" s="22" t="s">
        <v>37</v>
      </c>
      <c r="I22" s="20">
        <v>3</v>
      </c>
      <c r="J22" s="22"/>
      <c r="K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9</v>
      </c>
      <c r="C23" s="20">
        <v>30</v>
      </c>
      <c r="D23" s="20" t="s">
        <v>7</v>
      </c>
      <c r="E23" s="20" t="s">
        <v>23</v>
      </c>
      <c r="F23" s="20" t="s">
        <v>28</v>
      </c>
      <c r="G23" s="21"/>
      <c r="H23" s="22" t="s">
        <v>37</v>
      </c>
      <c r="I23" s="20">
        <v>3</v>
      </c>
      <c r="J23" s="22"/>
      <c r="K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1</v>
      </c>
      <c r="B24" s="20" t="s">
        <v>9</v>
      </c>
      <c r="C24" s="20">
        <v>55</v>
      </c>
      <c r="D24" s="20" t="s">
        <v>7</v>
      </c>
      <c r="E24" s="20" t="s">
        <v>23</v>
      </c>
      <c r="F24" s="20" t="s">
        <v>28</v>
      </c>
      <c r="G24" s="21"/>
      <c r="H24" s="22" t="s">
        <v>37</v>
      </c>
      <c r="I24" s="20">
        <v>3</v>
      </c>
      <c r="J24" s="22"/>
      <c r="K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1</v>
      </c>
      <c r="B25" s="20" t="s">
        <v>9</v>
      </c>
      <c r="C25" s="20">
        <v>30</v>
      </c>
      <c r="D25" s="20" t="s">
        <v>7</v>
      </c>
      <c r="E25" s="20" t="s">
        <v>23</v>
      </c>
      <c r="F25" s="20" t="s">
        <v>28</v>
      </c>
      <c r="G25" s="21"/>
      <c r="H25" s="22" t="s">
        <v>4</v>
      </c>
      <c r="I25" s="20">
        <v>2</v>
      </c>
      <c r="J25" s="22"/>
      <c r="K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1</v>
      </c>
      <c r="B26" s="20" t="s">
        <v>260</v>
      </c>
      <c r="C26" s="20">
        <v>250</v>
      </c>
      <c r="D26" s="20" t="s">
        <v>7</v>
      </c>
      <c r="E26" s="20" t="s">
        <v>23</v>
      </c>
      <c r="F26" s="20" t="s">
        <v>406</v>
      </c>
      <c r="G26" s="21"/>
      <c r="H26" s="22" t="s">
        <v>3</v>
      </c>
      <c r="I26" s="20">
        <v>4</v>
      </c>
      <c r="J26" s="22"/>
      <c r="K26" s="22" t="s">
        <v>417</v>
      </c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1</v>
      </c>
      <c r="B27" s="20" t="s">
        <v>9</v>
      </c>
      <c r="C27" s="20">
        <v>80</v>
      </c>
      <c r="D27" s="20" t="s">
        <v>7</v>
      </c>
      <c r="E27" s="20" t="s">
        <v>23</v>
      </c>
      <c r="F27" s="20"/>
      <c r="G27" s="21"/>
      <c r="H27" s="22" t="s">
        <v>4</v>
      </c>
      <c r="I27" s="20">
        <v>2</v>
      </c>
      <c r="J27" s="22"/>
      <c r="K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9</v>
      </c>
      <c r="C28" s="20">
        <v>20</v>
      </c>
      <c r="D28" s="20" t="s">
        <v>7</v>
      </c>
      <c r="E28" s="20" t="s">
        <v>23</v>
      </c>
      <c r="F28" s="20" t="s">
        <v>28</v>
      </c>
      <c r="G28" s="21"/>
      <c r="H28" s="22" t="s">
        <v>4</v>
      </c>
      <c r="I28" s="20">
        <v>2</v>
      </c>
      <c r="J28" s="22"/>
      <c r="K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1</v>
      </c>
      <c r="B29" s="20" t="s">
        <v>9</v>
      </c>
      <c r="C29" s="20">
        <v>30</v>
      </c>
      <c r="D29" s="20" t="s">
        <v>15</v>
      </c>
      <c r="E29" s="20" t="s">
        <v>11</v>
      </c>
      <c r="F29" s="20" t="s">
        <v>29</v>
      </c>
      <c r="G29" s="21"/>
      <c r="H29" s="22" t="s">
        <v>4</v>
      </c>
      <c r="I29" s="20">
        <v>2</v>
      </c>
      <c r="J29" s="22"/>
      <c r="K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1</v>
      </c>
      <c r="B30" s="20" t="s">
        <v>9</v>
      </c>
      <c r="C30" s="20">
        <v>25</v>
      </c>
      <c r="D30" s="20" t="s">
        <v>15</v>
      </c>
      <c r="E30" s="20" t="s">
        <v>11</v>
      </c>
      <c r="F30" s="20" t="s">
        <v>29</v>
      </c>
      <c r="G30" s="21"/>
      <c r="H30" s="22" t="s">
        <v>4</v>
      </c>
      <c r="I30" s="20">
        <v>2</v>
      </c>
      <c r="J30" s="22"/>
      <c r="K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1</v>
      </c>
      <c r="B31" s="20" t="s">
        <v>2</v>
      </c>
      <c r="C31" s="20">
        <v>200</v>
      </c>
      <c r="D31" s="20" t="s">
        <v>16</v>
      </c>
      <c r="E31" s="20" t="s">
        <v>17</v>
      </c>
      <c r="F31" s="20" t="s">
        <v>218</v>
      </c>
      <c r="G31" s="21"/>
      <c r="H31" s="22" t="s">
        <v>3</v>
      </c>
      <c r="I31" s="20">
        <v>4</v>
      </c>
      <c r="J31" s="22"/>
      <c r="K31" s="22" t="s">
        <v>416</v>
      </c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1</v>
      </c>
      <c r="B32" s="20" t="s">
        <v>9</v>
      </c>
      <c r="C32" s="20">
        <v>50</v>
      </c>
      <c r="D32" s="20" t="s">
        <v>18</v>
      </c>
      <c r="E32" s="20" t="s">
        <v>23</v>
      </c>
      <c r="F32" s="20"/>
      <c r="G32" s="21"/>
      <c r="H32" s="22" t="s">
        <v>3</v>
      </c>
      <c r="I32" s="20">
        <v>4</v>
      </c>
      <c r="J32" s="22"/>
      <c r="K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1</v>
      </c>
      <c r="B33" s="20" t="s">
        <v>9</v>
      </c>
      <c r="C33" s="20">
        <v>35</v>
      </c>
      <c r="D33" s="20" t="s">
        <v>18</v>
      </c>
      <c r="E33" s="20" t="s">
        <v>23</v>
      </c>
      <c r="F33" s="20"/>
      <c r="G33" s="21"/>
      <c r="H33" s="22" t="s">
        <v>3</v>
      </c>
      <c r="I33" s="20">
        <v>4</v>
      </c>
      <c r="J33" s="22"/>
      <c r="K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1</v>
      </c>
      <c r="B34" s="20" t="s">
        <v>260</v>
      </c>
      <c r="C34" s="20">
        <v>40</v>
      </c>
      <c r="D34" s="20" t="s">
        <v>18</v>
      </c>
      <c r="E34" s="20" t="s">
        <v>23</v>
      </c>
      <c r="F34" s="20" t="s">
        <v>218</v>
      </c>
      <c r="G34" s="21"/>
      <c r="H34" s="22" t="s">
        <v>38</v>
      </c>
      <c r="I34" s="20">
        <v>1</v>
      </c>
      <c r="J34" s="22"/>
      <c r="K34" s="22" t="s">
        <v>415</v>
      </c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1</v>
      </c>
      <c r="B35" s="20" t="s">
        <v>9</v>
      </c>
      <c r="C35" s="20">
        <v>20</v>
      </c>
      <c r="D35" s="20" t="s">
        <v>18</v>
      </c>
      <c r="E35" s="20" t="s">
        <v>23</v>
      </c>
      <c r="F35" s="20"/>
      <c r="G35" s="21"/>
      <c r="H35" s="22" t="s">
        <v>37</v>
      </c>
      <c r="I35" s="20">
        <v>3</v>
      </c>
      <c r="J35" s="22"/>
      <c r="K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1</v>
      </c>
      <c r="B36" s="20" t="s">
        <v>9</v>
      </c>
      <c r="C36" s="20">
        <v>50</v>
      </c>
      <c r="D36" s="20" t="s">
        <v>18</v>
      </c>
      <c r="E36" s="20" t="s">
        <v>23</v>
      </c>
      <c r="F36" s="20"/>
      <c r="G36" s="21"/>
      <c r="H36" s="22" t="s">
        <v>4</v>
      </c>
      <c r="I36" s="20">
        <v>3</v>
      </c>
      <c r="J36" s="22"/>
      <c r="K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6</v>
      </c>
      <c r="B37" s="20" t="s">
        <v>12</v>
      </c>
      <c r="C37" s="20">
        <v>80</v>
      </c>
      <c r="D37" s="20" t="s">
        <v>19</v>
      </c>
      <c r="E37" s="20" t="s">
        <v>11</v>
      </c>
      <c r="F37" s="20"/>
      <c r="G37" s="21"/>
      <c r="H37" s="22" t="s">
        <v>3</v>
      </c>
      <c r="I37" s="20">
        <v>4</v>
      </c>
      <c r="J37" s="22"/>
      <c r="K37" s="22" t="s">
        <v>414</v>
      </c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0</v>
      </c>
      <c r="B38" s="20"/>
      <c r="C38" s="20"/>
      <c r="D38" s="20" t="s">
        <v>20</v>
      </c>
      <c r="E38" s="20" t="s">
        <v>11</v>
      </c>
      <c r="F38" s="20"/>
      <c r="G38" s="21"/>
      <c r="H38" s="22"/>
      <c r="I38" s="20"/>
      <c r="J38" s="22" t="s">
        <v>429</v>
      </c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1</v>
      </c>
      <c r="B39" s="20" t="s">
        <v>2</v>
      </c>
      <c r="C39" s="20">
        <v>75</v>
      </c>
      <c r="D39" s="20" t="s">
        <v>21</v>
      </c>
      <c r="E39" s="20" t="s">
        <v>11</v>
      </c>
      <c r="F39" s="20"/>
      <c r="G39" s="21"/>
      <c r="H39" s="22" t="s">
        <v>3</v>
      </c>
      <c r="I39" s="20">
        <v>4</v>
      </c>
      <c r="J39" s="22"/>
      <c r="K39" s="22" t="s">
        <v>413</v>
      </c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1</v>
      </c>
      <c r="B40" s="20" t="s">
        <v>12</v>
      </c>
      <c r="C40" s="20">
        <v>100</v>
      </c>
      <c r="D40" s="20" t="s">
        <v>21</v>
      </c>
      <c r="E40" s="20" t="s">
        <v>11</v>
      </c>
      <c r="F40" s="20"/>
      <c r="G40" s="21"/>
      <c r="H40" s="22" t="s">
        <v>3</v>
      </c>
      <c r="I40" s="20">
        <v>4</v>
      </c>
      <c r="J40" s="22"/>
      <c r="K40" s="22" t="s">
        <v>412</v>
      </c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1</v>
      </c>
      <c r="B41" s="20" t="s">
        <v>9</v>
      </c>
      <c r="C41" s="20">
        <v>25</v>
      </c>
      <c r="D41" s="20" t="s">
        <v>22</v>
      </c>
      <c r="E41" s="20" t="s">
        <v>23</v>
      </c>
      <c r="F41" s="20"/>
      <c r="G41" s="21"/>
      <c r="H41" s="22" t="s">
        <v>37</v>
      </c>
      <c r="I41" s="20">
        <v>3</v>
      </c>
      <c r="J41" s="22"/>
      <c r="K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1</v>
      </c>
      <c r="B42" s="20" t="s">
        <v>12</v>
      </c>
      <c r="C42" s="20">
        <v>90</v>
      </c>
      <c r="D42" s="20" t="s">
        <v>25</v>
      </c>
      <c r="E42" s="20" t="s">
        <v>11</v>
      </c>
      <c r="F42" s="20"/>
      <c r="G42" s="21"/>
      <c r="H42" s="22" t="s">
        <v>3</v>
      </c>
      <c r="I42" s="20">
        <v>4</v>
      </c>
      <c r="J42" s="22"/>
      <c r="K42" s="22" t="s">
        <v>411</v>
      </c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1</v>
      </c>
      <c r="B43" s="20" t="s">
        <v>12</v>
      </c>
      <c r="C43" s="20">
        <v>100</v>
      </c>
      <c r="D43" s="20" t="s">
        <v>26</v>
      </c>
      <c r="E43" s="20" t="s">
        <v>17</v>
      </c>
      <c r="F43" s="20"/>
      <c r="G43" s="21"/>
      <c r="H43" s="22" t="s">
        <v>3</v>
      </c>
      <c r="I43" s="20">
        <v>4</v>
      </c>
      <c r="J43" s="22"/>
      <c r="K43" s="22" t="s">
        <v>410</v>
      </c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0</v>
      </c>
      <c r="B44" s="20"/>
      <c r="C44" s="20"/>
      <c r="D44" s="20" t="s">
        <v>27</v>
      </c>
      <c r="E44" s="20"/>
      <c r="F44" s="20"/>
      <c r="G44" s="21"/>
      <c r="H44" s="22"/>
      <c r="I44" s="20"/>
      <c r="J44" s="22" t="s">
        <v>429</v>
      </c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/>
      <c r="B45" s="20"/>
      <c r="C45" s="20"/>
      <c r="D45" s="20"/>
      <c r="E45" s="20"/>
      <c r="F45" s="20"/>
      <c r="G45" s="21"/>
      <c r="H45" s="22"/>
      <c r="I45" s="20"/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/>
      <c r="B46" s="20"/>
      <c r="C46" s="20"/>
      <c r="D46" s="20"/>
      <c r="E46" s="20"/>
      <c r="F46" s="20"/>
      <c r="G46" s="21"/>
      <c r="H46" s="22"/>
      <c r="I46" s="20"/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/>
      <c r="B47" s="20"/>
      <c r="C47" s="20"/>
      <c r="D47" s="20"/>
      <c r="E47" s="20"/>
      <c r="F47" s="20"/>
      <c r="G47" s="21"/>
      <c r="H47" s="22"/>
      <c r="I47" s="20"/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/>
      <c r="B48" s="20"/>
      <c r="C48" s="20"/>
      <c r="D48" s="20"/>
      <c r="E48" s="20"/>
      <c r="F48" s="20"/>
      <c r="G48" s="21"/>
      <c r="H48" s="22"/>
      <c r="I48" s="20"/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/>
      <c r="B49" s="20"/>
      <c r="C49" s="20"/>
      <c r="D49" s="20"/>
      <c r="E49" s="20"/>
      <c r="F49" s="20"/>
      <c r="G49" s="21"/>
      <c r="H49" s="22"/>
      <c r="I49" s="20"/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/>
      <c r="B50" s="20"/>
      <c r="C50" s="20"/>
      <c r="D50" s="20"/>
      <c r="E50" s="20"/>
      <c r="F50" s="20"/>
      <c r="G50" s="21"/>
      <c r="H50" s="22"/>
      <c r="I50" s="20"/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/>
      <c r="B51" s="20"/>
      <c r="C51" s="20"/>
      <c r="D51" s="20"/>
      <c r="E51" s="20"/>
      <c r="F51" s="20"/>
      <c r="G51" s="21"/>
      <c r="H51" s="22"/>
      <c r="I51" s="20"/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/>
      <c r="B52" s="20"/>
      <c r="C52" s="20"/>
      <c r="D52" s="20"/>
      <c r="E52" s="20"/>
      <c r="F52" s="20"/>
      <c r="G52" s="21"/>
      <c r="H52" s="22"/>
      <c r="I52" s="20"/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/>
      <c r="B53" s="20"/>
      <c r="C53" s="20"/>
      <c r="D53" s="20"/>
      <c r="E53" s="20"/>
      <c r="F53" s="20"/>
      <c r="G53" s="21"/>
      <c r="H53" s="22"/>
      <c r="I53" s="20"/>
      <c r="J53" s="22"/>
      <c r="L53" s="24">
        <f>SUM(L11:L52)</f>
        <v>9</v>
      </c>
      <c r="M53" s="24"/>
      <c r="N53" s="24"/>
    </row>
    <row r="54" spans="1:14" s="23" customFormat="1" x14ac:dyDescent="0.3">
      <c r="A54" s="20"/>
      <c r="B54" s="20"/>
      <c r="C54" s="20"/>
      <c r="D54" s="20"/>
      <c r="E54" s="20"/>
      <c r="F54" s="20"/>
      <c r="G54" s="21"/>
      <c r="H54" s="22"/>
      <c r="I54" s="20"/>
      <c r="J54" s="22"/>
      <c r="L54" s="24"/>
      <c r="M54" s="24"/>
      <c r="N54" s="24"/>
    </row>
    <row r="55" spans="1:14" s="23" customFormat="1" x14ac:dyDescent="0.3">
      <c r="A55" s="20"/>
      <c r="B55" s="20"/>
      <c r="C55" s="20"/>
      <c r="D55" s="20"/>
      <c r="E55" s="20"/>
      <c r="F55" s="20"/>
      <c r="G55" s="21"/>
      <c r="H55" s="22"/>
      <c r="I55" s="20"/>
      <c r="J55" s="22"/>
      <c r="L55" s="24">
        <f>SUMIFS($A$11:$A$401,$B$11:$B$401,"RT",$D$11:$D$401,"U1")</f>
        <v>0</v>
      </c>
      <c r="M55" s="24" t="s">
        <v>2</v>
      </c>
      <c r="N55" s="24" t="s">
        <v>5</v>
      </c>
    </row>
    <row r="56" spans="1:14" s="23" customFormat="1" x14ac:dyDescent="0.3">
      <c r="A56" s="20"/>
      <c r="B56" s="20"/>
      <c r="C56" s="20"/>
      <c r="D56" s="20"/>
      <c r="E56" s="20"/>
      <c r="F56" s="20"/>
      <c r="G56" s="21"/>
      <c r="H56" s="22"/>
      <c r="I56" s="20"/>
      <c r="J56" s="22"/>
      <c r="L56" s="24">
        <f>SUMIFS($A$11:$A$401,$B$11:$B$401,"RT",$D$11:$D$401,"U2")</f>
        <v>1</v>
      </c>
      <c r="M56" s="24" t="s">
        <v>2</v>
      </c>
      <c r="N56" s="24" t="s">
        <v>7</v>
      </c>
    </row>
    <row r="57" spans="1:14" s="23" customFormat="1" x14ac:dyDescent="0.3">
      <c r="A57" s="20"/>
      <c r="B57" s="20"/>
      <c r="C57" s="20"/>
      <c r="D57" s="20"/>
      <c r="E57" s="20"/>
      <c r="F57" s="20"/>
      <c r="G57" s="21"/>
      <c r="H57" s="22"/>
      <c r="I57" s="20"/>
      <c r="J57" s="22"/>
      <c r="L57" s="24">
        <f>SUMIFS($A$11:$A$401,$B$11:$B$401,"RT",$D$11:$D$401,"U3")</f>
        <v>0</v>
      </c>
      <c r="M57" s="24" t="s">
        <v>2</v>
      </c>
      <c r="N57" s="24" t="s">
        <v>15</v>
      </c>
    </row>
    <row r="58" spans="1:14" s="23" customFormat="1" x14ac:dyDescent="0.3">
      <c r="A58" s="20"/>
      <c r="B58" s="20"/>
      <c r="C58" s="20"/>
      <c r="D58" s="20"/>
      <c r="E58" s="20"/>
      <c r="F58" s="20"/>
      <c r="G58" s="21"/>
      <c r="H58" s="22"/>
      <c r="I58" s="20"/>
      <c r="J58" s="22"/>
      <c r="L58" s="24">
        <f>SUMIFS($A$11:$A$401,$B$11:$B$401,"RT",$D$11:$D$401,"U4")</f>
        <v>1</v>
      </c>
      <c r="M58" s="24" t="s">
        <v>2</v>
      </c>
      <c r="N58" s="24" t="s">
        <v>16</v>
      </c>
    </row>
    <row r="59" spans="1:14" s="23" customFormat="1" x14ac:dyDescent="0.3">
      <c r="A59" s="20"/>
      <c r="B59" s="20"/>
      <c r="C59" s="20"/>
      <c r="D59" s="20"/>
      <c r="E59" s="20"/>
      <c r="F59" s="20"/>
      <c r="G59" s="21"/>
      <c r="H59" s="22"/>
      <c r="I59" s="20"/>
      <c r="J59" s="22"/>
      <c r="L59" s="24">
        <f>SUMIFS($A$11:$A$401,$B$11:$B$401,"RT",$D$11:$D$401,"U5")</f>
        <v>0</v>
      </c>
      <c r="M59" s="24" t="s">
        <v>2</v>
      </c>
      <c r="N59" s="24" t="s">
        <v>18</v>
      </c>
    </row>
    <row r="60" spans="1:14" s="23" customFormat="1" x14ac:dyDescent="0.3">
      <c r="A60" s="20"/>
      <c r="B60" s="20"/>
      <c r="C60" s="20"/>
      <c r="D60" s="20"/>
      <c r="E60" s="20"/>
      <c r="F60" s="20"/>
      <c r="G60" s="21"/>
      <c r="H60" s="22"/>
      <c r="I60" s="20"/>
      <c r="J60" s="22"/>
      <c r="L60" s="24">
        <f>SUMIFS($A$11:$A$401,$B$11:$B$401,"RT",$D$11:$D$401,"U6")</f>
        <v>0</v>
      </c>
      <c r="M60" s="24" t="s">
        <v>2</v>
      </c>
      <c r="N60" s="24" t="s">
        <v>19</v>
      </c>
    </row>
    <row r="61" spans="1:14" s="23" customFormat="1" x14ac:dyDescent="0.3">
      <c r="A61" s="20"/>
      <c r="B61" s="20"/>
      <c r="C61" s="20"/>
      <c r="D61" s="20"/>
      <c r="E61" s="20"/>
      <c r="F61" s="20"/>
      <c r="G61" s="21"/>
      <c r="H61" s="22"/>
      <c r="I61" s="20"/>
      <c r="J61" s="22"/>
      <c r="L61" s="24">
        <f>SUMIFS($A$11:$A$401,$B$11:$B$401,"RT",$D$11:$D$401,"U7")</f>
        <v>0</v>
      </c>
      <c r="M61" s="24" t="s">
        <v>2</v>
      </c>
      <c r="N61" s="24" t="s">
        <v>20</v>
      </c>
    </row>
    <row r="62" spans="1:14" s="23" customFormat="1" x14ac:dyDescent="0.3">
      <c r="A62" s="20"/>
      <c r="B62" s="20"/>
      <c r="C62" s="20"/>
      <c r="D62" s="20"/>
      <c r="E62" s="20"/>
      <c r="F62" s="20"/>
      <c r="G62" s="21"/>
      <c r="H62" s="22"/>
      <c r="I62" s="20"/>
      <c r="J62" s="22"/>
      <c r="L62" s="24">
        <f>SUMIFS($A$11:$A$401,$B$11:$B$401,"RT",$D$11:$D$401,"U8")</f>
        <v>1</v>
      </c>
      <c r="M62" s="24" t="s">
        <v>2</v>
      </c>
      <c r="N62" s="24" t="s">
        <v>21</v>
      </c>
    </row>
    <row r="63" spans="1:14" s="23" customFormat="1" x14ac:dyDescent="0.3">
      <c r="A63" s="20"/>
      <c r="B63" s="20"/>
      <c r="C63" s="20"/>
      <c r="D63" s="20"/>
      <c r="E63" s="20"/>
      <c r="F63" s="20"/>
      <c r="G63" s="21"/>
      <c r="H63" s="22"/>
      <c r="I63" s="20"/>
      <c r="J63" s="22"/>
      <c r="L63" s="24">
        <f>SUMIFS($A$11:$A$401,$B$11:$B$401,"RT",$D$11:$D$401,"U9")</f>
        <v>0</v>
      </c>
      <c r="M63" s="24" t="s">
        <v>2</v>
      </c>
      <c r="N63" s="24" t="s">
        <v>22</v>
      </c>
    </row>
    <row r="64" spans="1:14" s="23" customFormat="1" x14ac:dyDescent="0.3">
      <c r="A64" s="20"/>
      <c r="B64" s="20"/>
      <c r="C64" s="20"/>
      <c r="D64" s="20"/>
      <c r="E64" s="20"/>
      <c r="F64" s="20"/>
      <c r="G64" s="21"/>
      <c r="H64" s="22"/>
      <c r="I64" s="20"/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/>
      <c r="B65" s="20"/>
      <c r="C65" s="20"/>
      <c r="D65" s="20"/>
      <c r="E65" s="20"/>
      <c r="F65" s="20"/>
      <c r="G65" s="21"/>
      <c r="H65" s="22"/>
      <c r="I65" s="20"/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/>
      <c r="B66" s="20"/>
      <c r="C66" s="20"/>
      <c r="D66" s="20"/>
      <c r="E66" s="20"/>
      <c r="F66" s="20"/>
      <c r="G66" s="21"/>
      <c r="H66" s="22"/>
      <c r="I66" s="20"/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/>
      <c r="B67" s="20"/>
      <c r="C67" s="20"/>
      <c r="D67" s="20"/>
      <c r="E67" s="20"/>
      <c r="F67" s="20"/>
      <c r="G67" s="21"/>
      <c r="H67" s="22"/>
      <c r="I67" s="20"/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/>
      <c r="B68" s="20"/>
      <c r="C68" s="20"/>
      <c r="D68" s="20"/>
      <c r="E68" s="20"/>
      <c r="F68" s="20"/>
      <c r="G68" s="21"/>
      <c r="H68" s="22"/>
      <c r="I68" s="20"/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/>
      <c r="B69" s="20"/>
      <c r="C69" s="20"/>
      <c r="D69" s="20"/>
      <c r="E69" s="20"/>
      <c r="F69" s="20"/>
      <c r="G69" s="21"/>
      <c r="H69" s="22"/>
      <c r="I69" s="20"/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/>
      <c r="B70" s="20"/>
      <c r="C70" s="20"/>
      <c r="D70" s="20"/>
      <c r="E70" s="20"/>
      <c r="F70" s="20"/>
      <c r="G70" s="21"/>
      <c r="H70" s="22"/>
      <c r="I70" s="20"/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/>
      <c r="B71" s="20"/>
      <c r="C71" s="20"/>
      <c r="D71" s="20"/>
      <c r="E71" s="20"/>
      <c r="F71" s="20"/>
      <c r="G71" s="21"/>
      <c r="H71" s="22"/>
      <c r="I71" s="20"/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/>
      <c r="B72" s="20"/>
      <c r="C72" s="20"/>
      <c r="D72" s="20"/>
      <c r="E72" s="20"/>
      <c r="F72" s="20"/>
      <c r="G72" s="21"/>
      <c r="H72" s="22"/>
      <c r="I72" s="20"/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/>
      <c r="B73" s="20"/>
      <c r="C73" s="20"/>
      <c r="D73" s="20"/>
      <c r="E73" s="20"/>
      <c r="F73" s="20"/>
      <c r="G73" s="21"/>
      <c r="H73" s="22"/>
      <c r="I73" s="20"/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/>
      <c r="B74" s="20"/>
      <c r="C74" s="20"/>
      <c r="D74" s="20"/>
      <c r="E74" s="20"/>
      <c r="F74" s="20"/>
      <c r="G74" s="21"/>
      <c r="H74" s="22"/>
      <c r="I74" s="20"/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/>
      <c r="B75" s="20"/>
      <c r="C75" s="20"/>
      <c r="D75" s="20"/>
      <c r="E75" s="20"/>
      <c r="F75" s="20"/>
      <c r="G75" s="21"/>
      <c r="H75" s="22"/>
      <c r="I75" s="20"/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3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02"/>
  <sheetViews>
    <sheetView workbookViewId="0">
      <selection activeCell="A10" sqref="A10:J52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31">
        <v>595</v>
      </c>
      <c r="E2" s="6"/>
      <c r="H2" s="5" t="s">
        <v>205</v>
      </c>
      <c r="I2" s="5" t="s">
        <v>373</v>
      </c>
      <c r="J2" s="5"/>
      <c r="K2" s="5"/>
    </row>
    <row r="3" spans="1:14" x14ac:dyDescent="0.3">
      <c r="A3" s="9" t="s">
        <v>455</v>
      </c>
      <c r="B3" s="32">
        <v>42613</v>
      </c>
      <c r="E3" s="6"/>
      <c r="H3" s="5" t="s">
        <v>391</v>
      </c>
      <c r="I3" s="5" t="s">
        <v>10</v>
      </c>
      <c r="J3" s="5" t="s">
        <v>4</v>
      </c>
      <c r="K3" s="5" t="s">
        <v>3</v>
      </c>
    </row>
    <row r="4" spans="1:14" x14ac:dyDescent="0.3">
      <c r="A4" s="9" t="s">
        <v>473</v>
      </c>
      <c r="B4" s="33">
        <v>0.44930555555555557</v>
      </c>
      <c r="E4" s="6"/>
      <c r="H4" s="5" t="s">
        <v>209</v>
      </c>
      <c r="I4" s="5">
        <v>1</v>
      </c>
      <c r="J4" s="5">
        <v>2</v>
      </c>
      <c r="K4" s="5">
        <v>3</v>
      </c>
    </row>
    <row r="5" spans="1:14" x14ac:dyDescent="0.3">
      <c r="A5" s="9" t="s">
        <v>452</v>
      </c>
      <c r="B5" s="10" t="s">
        <v>194</v>
      </c>
      <c r="E5" s="6"/>
      <c r="H5" s="5"/>
      <c r="I5" s="5" t="s">
        <v>372</v>
      </c>
      <c r="J5" s="5"/>
      <c r="K5" s="5" t="s">
        <v>371</v>
      </c>
    </row>
    <row r="6" spans="1:14" x14ac:dyDescent="0.3">
      <c r="A6" s="9" t="s">
        <v>456</v>
      </c>
      <c r="B6" s="10">
        <v>10</v>
      </c>
      <c r="E6" s="6"/>
    </row>
    <row r="7" spans="1:14" x14ac:dyDescent="0.3">
      <c r="A7" s="11" t="s">
        <v>453</v>
      </c>
      <c r="B7" s="12">
        <v>2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 t="s">
        <v>393</v>
      </c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2</v>
      </c>
      <c r="C11" s="20">
        <v>60</v>
      </c>
      <c r="D11" s="20" t="s">
        <v>5</v>
      </c>
      <c r="E11" s="20" t="s">
        <v>23</v>
      </c>
      <c r="F11" s="20" t="s">
        <v>476</v>
      </c>
      <c r="G11" s="21">
        <v>0.44930555555555557</v>
      </c>
      <c r="H11" s="22" t="s">
        <v>3</v>
      </c>
      <c r="I11" s="20">
        <v>3</v>
      </c>
      <c r="J11" s="22"/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80</v>
      </c>
      <c r="C12" s="20">
        <v>300</v>
      </c>
      <c r="D12" s="20" t="s">
        <v>5</v>
      </c>
      <c r="E12" s="20" t="s">
        <v>23</v>
      </c>
      <c r="F12" s="20" t="s">
        <v>424</v>
      </c>
      <c r="G12" s="21"/>
      <c r="H12" s="22" t="s">
        <v>3</v>
      </c>
      <c r="I12" s="20">
        <v>3</v>
      </c>
      <c r="J12" s="22"/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2</v>
      </c>
      <c r="C13" s="20">
        <v>110</v>
      </c>
      <c r="D13" s="20" t="s">
        <v>5</v>
      </c>
      <c r="E13" s="20" t="s">
        <v>23</v>
      </c>
      <c r="F13" s="20" t="s">
        <v>476</v>
      </c>
      <c r="G13" s="21"/>
      <c r="H13" s="22" t="s">
        <v>3</v>
      </c>
      <c r="I13" s="20">
        <v>3</v>
      </c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1</v>
      </c>
      <c r="B14" s="20" t="s">
        <v>2</v>
      </c>
      <c r="C14" s="20">
        <v>80</v>
      </c>
      <c r="D14" s="20" t="s">
        <v>5</v>
      </c>
      <c r="E14" s="20" t="s">
        <v>23</v>
      </c>
      <c r="F14" s="20" t="s">
        <v>424</v>
      </c>
      <c r="G14" s="21"/>
      <c r="H14" s="22" t="s">
        <v>10</v>
      </c>
      <c r="I14" s="20">
        <v>1</v>
      </c>
      <c r="J14" s="22"/>
      <c r="L14" s="24">
        <f>SUMIFS($A$11:$A$401,$B$11:$B$401,"CH",$D$11:$D$401,"U4")</f>
        <v>1</v>
      </c>
      <c r="M14" s="24" t="s">
        <v>12</v>
      </c>
      <c r="N14" s="24" t="s">
        <v>16</v>
      </c>
    </row>
    <row r="15" spans="1:14" s="23" customFormat="1" x14ac:dyDescent="0.3">
      <c r="A15" s="20">
        <v>1</v>
      </c>
      <c r="B15" s="20" t="s">
        <v>2</v>
      </c>
      <c r="C15" s="20">
        <v>90</v>
      </c>
      <c r="D15" s="20" t="s">
        <v>5</v>
      </c>
      <c r="E15" s="20" t="s">
        <v>23</v>
      </c>
      <c r="F15" s="20" t="s">
        <v>481</v>
      </c>
      <c r="G15" s="21"/>
      <c r="H15" s="22" t="s">
        <v>10</v>
      </c>
      <c r="I15" s="20">
        <v>1</v>
      </c>
      <c r="J15" s="22"/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>
        <v>1</v>
      </c>
      <c r="B16" s="20" t="s">
        <v>9</v>
      </c>
      <c r="C16" s="20">
        <v>40</v>
      </c>
      <c r="D16" s="20" t="s">
        <v>7</v>
      </c>
      <c r="E16" s="20" t="s">
        <v>17</v>
      </c>
      <c r="F16" s="20" t="s">
        <v>483</v>
      </c>
      <c r="G16" s="21"/>
      <c r="H16" s="22" t="s">
        <v>10</v>
      </c>
      <c r="I16" s="20">
        <v>1</v>
      </c>
      <c r="J16" s="22"/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>
        <v>1</v>
      </c>
      <c r="B17" s="20" t="s">
        <v>2</v>
      </c>
      <c r="C17" s="20">
        <v>140</v>
      </c>
      <c r="D17" s="20" t="s">
        <v>7</v>
      </c>
      <c r="E17" s="20" t="s">
        <v>17</v>
      </c>
      <c r="F17" s="20" t="s">
        <v>434</v>
      </c>
      <c r="G17" s="21"/>
      <c r="H17" s="22" t="s">
        <v>3</v>
      </c>
      <c r="I17" s="20">
        <v>3</v>
      </c>
      <c r="J17" s="22"/>
      <c r="L17" s="24">
        <f>SUMIFS($A$11:$A$401,$B$11:$B$401,"CH",$D$11:$D$401,"U7")</f>
        <v>1</v>
      </c>
      <c r="M17" s="24" t="s">
        <v>12</v>
      </c>
      <c r="N17" s="24" t="s">
        <v>20</v>
      </c>
    </row>
    <row r="18" spans="1:14" s="23" customFormat="1" x14ac:dyDescent="0.3">
      <c r="A18" s="20">
        <v>1</v>
      </c>
      <c r="B18" s="20" t="s">
        <v>2</v>
      </c>
      <c r="C18" s="20">
        <v>160</v>
      </c>
      <c r="D18" s="20" t="s">
        <v>15</v>
      </c>
      <c r="E18" s="20" t="s">
        <v>23</v>
      </c>
      <c r="F18" s="20" t="s">
        <v>484</v>
      </c>
      <c r="G18" s="21"/>
      <c r="H18" s="22" t="s">
        <v>3</v>
      </c>
      <c r="I18" s="20">
        <v>1</v>
      </c>
      <c r="J18" s="22"/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1</v>
      </c>
      <c r="B19" s="20" t="s">
        <v>80</v>
      </c>
      <c r="C19" s="20">
        <v>160</v>
      </c>
      <c r="D19" s="20" t="s">
        <v>15</v>
      </c>
      <c r="E19" s="20" t="s">
        <v>23</v>
      </c>
      <c r="F19" s="20" t="s">
        <v>484</v>
      </c>
      <c r="G19" s="21"/>
      <c r="H19" s="22" t="s">
        <v>10</v>
      </c>
      <c r="I19" s="20">
        <v>1</v>
      </c>
      <c r="J19" s="22"/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2</v>
      </c>
      <c r="C20" s="20">
        <v>30</v>
      </c>
      <c r="D20" s="20" t="s">
        <v>15</v>
      </c>
      <c r="E20" s="20" t="s">
        <v>23</v>
      </c>
      <c r="F20" s="20" t="s">
        <v>485</v>
      </c>
      <c r="G20" s="21"/>
      <c r="H20" s="22" t="s">
        <v>10</v>
      </c>
      <c r="I20" s="20">
        <v>1</v>
      </c>
      <c r="J20" s="22"/>
      <c r="L20" s="24">
        <f>SUMIFS($A$11:$A$401,$B$11:$B$401,"CH",$D$11:$D$401,"U10")</f>
        <v>1</v>
      </c>
      <c r="M20" s="24" t="s">
        <v>12</v>
      </c>
      <c r="N20" s="24" t="s">
        <v>25</v>
      </c>
    </row>
    <row r="21" spans="1:14" s="23" customFormat="1" x14ac:dyDescent="0.3">
      <c r="A21" s="20">
        <v>1</v>
      </c>
      <c r="B21" s="20" t="s">
        <v>2</v>
      </c>
      <c r="C21" s="20">
        <v>120</v>
      </c>
      <c r="D21" s="20" t="s">
        <v>15</v>
      </c>
      <c r="E21" s="20" t="s">
        <v>23</v>
      </c>
      <c r="F21" s="20" t="s">
        <v>434</v>
      </c>
      <c r="G21" s="21"/>
      <c r="H21" s="22" t="s">
        <v>3</v>
      </c>
      <c r="I21" s="20">
        <v>3</v>
      </c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1</v>
      </c>
      <c r="B22" s="20" t="s">
        <v>9</v>
      </c>
      <c r="C22" s="20">
        <v>65</v>
      </c>
      <c r="D22" s="20" t="s">
        <v>16</v>
      </c>
      <c r="E22" s="20" t="s">
        <v>17</v>
      </c>
      <c r="F22" s="20" t="s">
        <v>408</v>
      </c>
      <c r="G22" s="21"/>
      <c r="H22" s="22" t="s">
        <v>4</v>
      </c>
      <c r="I22" s="20">
        <v>2</v>
      </c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2</v>
      </c>
      <c r="C23" s="20">
        <v>60</v>
      </c>
      <c r="D23" s="20" t="s">
        <v>16</v>
      </c>
      <c r="E23" s="20" t="s">
        <v>17</v>
      </c>
      <c r="F23" s="20" t="s">
        <v>434</v>
      </c>
      <c r="G23" s="21"/>
      <c r="H23" s="22" t="s">
        <v>3</v>
      </c>
      <c r="I23" s="20">
        <v>3</v>
      </c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1</v>
      </c>
      <c r="B24" s="20" t="s">
        <v>12</v>
      </c>
      <c r="C24" s="20">
        <v>80</v>
      </c>
      <c r="D24" s="20" t="s">
        <v>16</v>
      </c>
      <c r="E24" s="20" t="s">
        <v>17</v>
      </c>
      <c r="F24" s="20" t="s">
        <v>434</v>
      </c>
      <c r="G24" s="21"/>
      <c r="H24" s="22" t="s">
        <v>10</v>
      </c>
      <c r="I24" s="20">
        <v>1</v>
      </c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1</v>
      </c>
      <c r="B25" s="20" t="s">
        <v>2</v>
      </c>
      <c r="C25" s="20">
        <v>50</v>
      </c>
      <c r="D25" s="20" t="s">
        <v>16</v>
      </c>
      <c r="E25" s="20" t="s">
        <v>17</v>
      </c>
      <c r="F25" s="20" t="s">
        <v>408</v>
      </c>
      <c r="G25" s="21"/>
      <c r="H25" s="22" t="s">
        <v>3</v>
      </c>
      <c r="I25" s="20">
        <v>3</v>
      </c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2</v>
      </c>
      <c r="B26" s="20" t="s">
        <v>2</v>
      </c>
      <c r="C26" s="20">
        <v>60</v>
      </c>
      <c r="D26" s="20" t="s">
        <v>16</v>
      </c>
      <c r="E26" s="20" t="s">
        <v>17</v>
      </c>
      <c r="F26" s="20" t="s">
        <v>408</v>
      </c>
      <c r="G26" s="21"/>
      <c r="H26" s="22" t="s">
        <v>3</v>
      </c>
      <c r="I26" s="20">
        <v>3</v>
      </c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1</v>
      </c>
      <c r="B27" s="20" t="s">
        <v>2</v>
      </c>
      <c r="C27" s="20">
        <v>60</v>
      </c>
      <c r="D27" s="20" t="s">
        <v>18</v>
      </c>
      <c r="E27" s="20" t="s">
        <v>23</v>
      </c>
      <c r="F27" s="20" t="s">
        <v>486</v>
      </c>
      <c r="G27" s="21"/>
      <c r="H27" s="22" t="s">
        <v>3</v>
      </c>
      <c r="I27" s="20">
        <v>3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2</v>
      </c>
      <c r="C28" s="20">
        <v>50</v>
      </c>
      <c r="D28" s="20" t="s">
        <v>18</v>
      </c>
      <c r="E28" s="20" t="s">
        <v>23</v>
      </c>
      <c r="F28" s="20" t="s">
        <v>486</v>
      </c>
      <c r="G28" s="21"/>
      <c r="H28" s="22" t="s">
        <v>3</v>
      </c>
      <c r="I28" s="20">
        <v>3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1</v>
      </c>
      <c r="B29" s="20" t="s">
        <v>9</v>
      </c>
      <c r="C29" s="20">
        <v>75</v>
      </c>
      <c r="D29" s="20" t="s">
        <v>18</v>
      </c>
      <c r="E29" s="20" t="s">
        <v>23</v>
      </c>
      <c r="F29" s="20" t="s">
        <v>476</v>
      </c>
      <c r="G29" s="21"/>
      <c r="H29" s="22" t="s">
        <v>4</v>
      </c>
      <c r="I29" s="20">
        <v>2</v>
      </c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1</v>
      </c>
      <c r="B30" s="20" t="s">
        <v>9</v>
      </c>
      <c r="C30" s="20">
        <v>95</v>
      </c>
      <c r="D30" s="20" t="s">
        <v>18</v>
      </c>
      <c r="E30" s="20" t="s">
        <v>23</v>
      </c>
      <c r="F30" s="20" t="s">
        <v>475</v>
      </c>
      <c r="G30" s="21"/>
      <c r="H30" s="22" t="s">
        <v>4</v>
      </c>
      <c r="I30" s="20">
        <v>2</v>
      </c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1</v>
      </c>
      <c r="B31" s="20" t="s">
        <v>9</v>
      </c>
      <c r="C31" s="20">
        <v>110</v>
      </c>
      <c r="D31" s="20" t="s">
        <v>18</v>
      </c>
      <c r="E31" s="20" t="s">
        <v>23</v>
      </c>
      <c r="F31" s="20" t="s">
        <v>424</v>
      </c>
      <c r="G31" s="21"/>
      <c r="H31" s="22" t="s">
        <v>3</v>
      </c>
      <c r="I31" s="20">
        <v>3</v>
      </c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1</v>
      </c>
      <c r="B32" s="20" t="s">
        <v>2</v>
      </c>
      <c r="C32" s="20">
        <v>130</v>
      </c>
      <c r="D32" s="20" t="s">
        <v>18</v>
      </c>
      <c r="E32" s="20" t="s">
        <v>23</v>
      </c>
      <c r="F32" s="20" t="s">
        <v>424</v>
      </c>
      <c r="G32" s="21"/>
      <c r="H32" s="22" t="s">
        <v>4</v>
      </c>
      <c r="I32" s="20">
        <v>2</v>
      </c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1</v>
      </c>
      <c r="B33" s="20" t="s">
        <v>2</v>
      </c>
      <c r="C33" s="20">
        <v>60</v>
      </c>
      <c r="D33" s="20" t="s">
        <v>18</v>
      </c>
      <c r="E33" s="20" t="s">
        <v>23</v>
      </c>
      <c r="F33" s="20" t="s">
        <v>475</v>
      </c>
      <c r="G33" s="21"/>
      <c r="H33" s="22" t="s">
        <v>3</v>
      </c>
      <c r="I33" s="20">
        <v>3</v>
      </c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1</v>
      </c>
      <c r="B34" s="20" t="s">
        <v>2</v>
      </c>
      <c r="C34" s="20">
        <v>60</v>
      </c>
      <c r="D34" s="20" t="s">
        <v>18</v>
      </c>
      <c r="E34" s="20" t="s">
        <v>23</v>
      </c>
      <c r="F34" s="20" t="s">
        <v>434</v>
      </c>
      <c r="G34" s="21"/>
      <c r="H34" s="22" t="s">
        <v>3</v>
      </c>
      <c r="I34" s="20">
        <v>3</v>
      </c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1</v>
      </c>
      <c r="B35" s="20" t="s">
        <v>260</v>
      </c>
      <c r="C35" s="20">
        <v>30</v>
      </c>
      <c r="D35" s="20" t="s">
        <v>19</v>
      </c>
      <c r="E35" s="20" t="s">
        <v>17</v>
      </c>
      <c r="F35" s="20" t="s">
        <v>434</v>
      </c>
      <c r="G35" s="21"/>
      <c r="H35" s="22" t="s">
        <v>10</v>
      </c>
      <c r="I35" s="20">
        <v>1</v>
      </c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1</v>
      </c>
      <c r="B36" s="20" t="s">
        <v>2</v>
      </c>
      <c r="C36" s="20">
        <v>50</v>
      </c>
      <c r="D36" s="20" t="s">
        <v>19</v>
      </c>
      <c r="E36" s="20" t="s">
        <v>17</v>
      </c>
      <c r="F36" s="20" t="s">
        <v>434</v>
      </c>
      <c r="G36" s="21"/>
      <c r="H36" s="22" t="s">
        <v>3</v>
      </c>
      <c r="I36" s="20">
        <v>3</v>
      </c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1</v>
      </c>
      <c r="B37" s="20" t="s">
        <v>9</v>
      </c>
      <c r="C37" s="20">
        <v>30</v>
      </c>
      <c r="D37" s="20" t="s">
        <v>19</v>
      </c>
      <c r="E37" s="20" t="s">
        <v>17</v>
      </c>
      <c r="F37" s="20" t="s">
        <v>434</v>
      </c>
      <c r="G37" s="21"/>
      <c r="H37" s="22" t="s">
        <v>10</v>
      </c>
      <c r="I37" s="20">
        <v>1</v>
      </c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1</v>
      </c>
      <c r="B38" s="20" t="s">
        <v>2</v>
      </c>
      <c r="C38" s="20">
        <v>40</v>
      </c>
      <c r="D38" s="20" t="s">
        <v>20</v>
      </c>
      <c r="E38" s="20" t="s">
        <v>11</v>
      </c>
      <c r="F38" s="20" t="s">
        <v>487</v>
      </c>
      <c r="G38" s="21"/>
      <c r="H38" s="22" t="s">
        <v>10</v>
      </c>
      <c r="I38" s="20">
        <v>1</v>
      </c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1</v>
      </c>
      <c r="B39" s="20" t="s">
        <v>2</v>
      </c>
      <c r="C39" s="20">
        <v>30</v>
      </c>
      <c r="D39" s="20" t="s">
        <v>20</v>
      </c>
      <c r="E39" s="20" t="s">
        <v>11</v>
      </c>
      <c r="F39" s="20" t="s">
        <v>434</v>
      </c>
      <c r="G39" s="21"/>
      <c r="H39" s="22" t="s">
        <v>10</v>
      </c>
      <c r="I39" s="20">
        <v>1</v>
      </c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1</v>
      </c>
      <c r="B40" s="20" t="s">
        <v>12</v>
      </c>
      <c r="C40" s="20">
        <v>80</v>
      </c>
      <c r="D40" s="20" t="s">
        <v>20</v>
      </c>
      <c r="E40" s="20" t="s">
        <v>11</v>
      </c>
      <c r="F40" s="20" t="s">
        <v>434</v>
      </c>
      <c r="G40" s="21"/>
      <c r="H40" s="22" t="s">
        <v>3</v>
      </c>
      <c r="I40" s="20">
        <v>3</v>
      </c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1</v>
      </c>
      <c r="B41" s="20" t="s">
        <v>2</v>
      </c>
      <c r="C41" s="20">
        <v>100</v>
      </c>
      <c r="D41" s="20" t="s">
        <v>21</v>
      </c>
      <c r="E41" s="20" t="s">
        <v>23</v>
      </c>
      <c r="F41" s="20" t="s">
        <v>481</v>
      </c>
      <c r="G41" s="21"/>
      <c r="H41" s="22" t="s">
        <v>10</v>
      </c>
      <c r="I41" s="20">
        <v>1</v>
      </c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1</v>
      </c>
      <c r="B42" s="20" t="s">
        <v>260</v>
      </c>
      <c r="C42" s="20">
        <v>120</v>
      </c>
      <c r="D42" s="20" t="s">
        <v>21</v>
      </c>
      <c r="E42" s="20" t="s">
        <v>23</v>
      </c>
      <c r="F42" s="20" t="s">
        <v>481</v>
      </c>
      <c r="G42" s="21"/>
      <c r="H42" s="22" t="s">
        <v>10</v>
      </c>
      <c r="I42" s="20">
        <v>1</v>
      </c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1</v>
      </c>
      <c r="B43" s="20" t="s">
        <v>2</v>
      </c>
      <c r="C43" s="20">
        <v>150</v>
      </c>
      <c r="D43" s="20" t="s">
        <v>21</v>
      </c>
      <c r="E43" s="20" t="s">
        <v>23</v>
      </c>
      <c r="F43" s="20" t="s">
        <v>424</v>
      </c>
      <c r="G43" s="21"/>
      <c r="H43" s="22" t="s">
        <v>3</v>
      </c>
      <c r="I43" s="20">
        <v>3</v>
      </c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1</v>
      </c>
      <c r="B44" s="20" t="s">
        <v>2</v>
      </c>
      <c r="C44" s="20">
        <v>180</v>
      </c>
      <c r="D44" s="20" t="s">
        <v>21</v>
      </c>
      <c r="E44" s="20" t="s">
        <v>23</v>
      </c>
      <c r="F44" s="20" t="s">
        <v>475</v>
      </c>
      <c r="G44" s="21"/>
      <c r="H44" s="22" t="s">
        <v>3</v>
      </c>
      <c r="I44" s="20">
        <v>3</v>
      </c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1</v>
      </c>
      <c r="B45" s="20" t="s">
        <v>80</v>
      </c>
      <c r="C45" s="20">
        <v>300</v>
      </c>
      <c r="D45" s="20" t="s">
        <v>21</v>
      </c>
      <c r="E45" s="20" t="s">
        <v>23</v>
      </c>
      <c r="F45" s="20" t="s">
        <v>475</v>
      </c>
      <c r="G45" s="21"/>
      <c r="H45" s="22" t="s">
        <v>3</v>
      </c>
      <c r="I45" s="20">
        <v>3</v>
      </c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1</v>
      </c>
      <c r="B46" s="20" t="s">
        <v>2</v>
      </c>
      <c r="C46" s="20">
        <v>120</v>
      </c>
      <c r="D46" s="20" t="s">
        <v>22</v>
      </c>
      <c r="E46" s="20" t="s">
        <v>17</v>
      </c>
      <c r="F46" s="20" t="s">
        <v>434</v>
      </c>
      <c r="G46" s="21"/>
      <c r="H46" s="22" t="s">
        <v>3</v>
      </c>
      <c r="I46" s="20">
        <v>3</v>
      </c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1</v>
      </c>
      <c r="B47" s="20" t="s">
        <v>2</v>
      </c>
      <c r="C47" s="20">
        <v>150</v>
      </c>
      <c r="D47" s="20" t="s">
        <v>22</v>
      </c>
      <c r="E47" s="20" t="s">
        <v>17</v>
      </c>
      <c r="F47" s="20" t="s">
        <v>408</v>
      </c>
      <c r="G47" s="21"/>
      <c r="H47" s="22" t="s">
        <v>3</v>
      </c>
      <c r="I47" s="20">
        <v>3</v>
      </c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>
        <v>1</v>
      </c>
      <c r="B48" s="20" t="s">
        <v>2</v>
      </c>
      <c r="C48" s="20">
        <v>120</v>
      </c>
      <c r="D48" s="20" t="s">
        <v>22</v>
      </c>
      <c r="E48" s="20" t="s">
        <v>17</v>
      </c>
      <c r="F48" s="20" t="s">
        <v>408</v>
      </c>
      <c r="G48" s="21"/>
      <c r="H48" s="22" t="s">
        <v>4</v>
      </c>
      <c r="I48" s="20">
        <v>2</v>
      </c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>
        <v>1</v>
      </c>
      <c r="B49" s="20" t="s">
        <v>260</v>
      </c>
      <c r="C49" s="20">
        <v>30</v>
      </c>
      <c r="D49" s="20" t="s">
        <v>22</v>
      </c>
      <c r="E49" s="20" t="s">
        <v>17</v>
      </c>
      <c r="F49" s="20" t="s">
        <v>434</v>
      </c>
      <c r="G49" s="21"/>
      <c r="H49" s="22" t="s">
        <v>10</v>
      </c>
      <c r="I49" s="20">
        <v>1</v>
      </c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>
        <v>1</v>
      </c>
      <c r="B50" s="20" t="s">
        <v>260</v>
      </c>
      <c r="C50" s="20">
        <v>20</v>
      </c>
      <c r="D50" s="20" t="s">
        <v>22</v>
      </c>
      <c r="E50" s="20" t="s">
        <v>17</v>
      </c>
      <c r="F50" s="20" t="s">
        <v>408</v>
      </c>
      <c r="G50" s="21"/>
      <c r="H50" s="22" t="s">
        <v>10</v>
      </c>
      <c r="I50" s="20">
        <v>1</v>
      </c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>
        <v>1</v>
      </c>
      <c r="B51" s="20" t="s">
        <v>12</v>
      </c>
      <c r="C51" s="20">
        <v>100</v>
      </c>
      <c r="D51" s="20" t="s">
        <v>25</v>
      </c>
      <c r="E51" s="20" t="s">
        <v>23</v>
      </c>
      <c r="F51" s="20" t="s">
        <v>481</v>
      </c>
      <c r="G51" s="21"/>
      <c r="H51" s="22" t="s">
        <v>10</v>
      </c>
      <c r="I51" s="20">
        <v>1</v>
      </c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>
        <v>1</v>
      </c>
      <c r="B52" s="20" t="s">
        <v>260</v>
      </c>
      <c r="C52" s="20">
        <v>80</v>
      </c>
      <c r="D52" s="20" t="s">
        <v>25</v>
      </c>
      <c r="E52" s="20" t="s">
        <v>23</v>
      </c>
      <c r="F52" s="20" t="s">
        <v>475</v>
      </c>
      <c r="G52" s="21"/>
      <c r="H52" s="22" t="s">
        <v>10</v>
      </c>
      <c r="I52" s="20">
        <v>1</v>
      </c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/>
      <c r="B53" s="20"/>
      <c r="C53" s="20"/>
      <c r="D53" s="20"/>
      <c r="E53" s="20"/>
      <c r="F53" s="20"/>
      <c r="G53" s="21"/>
      <c r="H53" s="22"/>
      <c r="I53" s="20"/>
      <c r="J53" s="22"/>
      <c r="L53" s="24">
        <f>SUM(L11:L52)</f>
        <v>3</v>
      </c>
      <c r="M53" s="24"/>
      <c r="N53" s="24"/>
    </row>
    <row r="54" spans="1:14" s="23" customFormat="1" x14ac:dyDescent="0.3">
      <c r="A54" s="20"/>
      <c r="B54" s="20"/>
      <c r="C54" s="20"/>
      <c r="D54" s="20"/>
      <c r="E54" s="20"/>
      <c r="F54" s="20"/>
      <c r="G54" s="21"/>
      <c r="H54" s="22"/>
      <c r="I54" s="20"/>
      <c r="J54" s="22"/>
      <c r="L54" s="24"/>
      <c r="M54" s="24"/>
      <c r="N54" s="24"/>
    </row>
    <row r="55" spans="1:14" s="23" customFormat="1" x14ac:dyDescent="0.3">
      <c r="A55" s="20"/>
      <c r="B55" s="20"/>
      <c r="C55" s="20"/>
      <c r="D55" s="20"/>
      <c r="E55" s="20"/>
      <c r="F55" s="20"/>
      <c r="G55" s="21"/>
      <c r="H55" s="22"/>
      <c r="I55" s="20"/>
      <c r="J55" s="22"/>
      <c r="L55" s="24">
        <f>SUMIFS($A$11:$A$401,$B$11:$B$401,"RT",$D$11:$D$401,"U1")</f>
        <v>4</v>
      </c>
      <c r="M55" s="24" t="s">
        <v>2</v>
      </c>
      <c r="N55" s="24" t="s">
        <v>5</v>
      </c>
    </row>
    <row r="56" spans="1:14" s="23" customFormat="1" x14ac:dyDescent="0.3">
      <c r="A56" s="20"/>
      <c r="B56" s="20"/>
      <c r="C56" s="20"/>
      <c r="D56" s="20"/>
      <c r="E56" s="20"/>
      <c r="F56" s="20"/>
      <c r="G56" s="21"/>
      <c r="H56" s="22"/>
      <c r="I56" s="20"/>
      <c r="J56" s="22"/>
      <c r="L56" s="24">
        <f>SUMIFS($A$11:$A$401,$B$11:$B$401,"RT",$D$11:$D$401,"U2")</f>
        <v>1</v>
      </c>
      <c r="M56" s="24" t="s">
        <v>2</v>
      </c>
      <c r="N56" s="24" t="s">
        <v>7</v>
      </c>
    </row>
    <row r="57" spans="1:14" s="23" customFormat="1" x14ac:dyDescent="0.3">
      <c r="A57" s="20"/>
      <c r="B57" s="20"/>
      <c r="C57" s="20"/>
      <c r="D57" s="20"/>
      <c r="E57" s="20"/>
      <c r="F57" s="20"/>
      <c r="G57" s="21"/>
      <c r="H57" s="22"/>
      <c r="I57" s="20"/>
      <c r="J57" s="22"/>
      <c r="L57" s="24">
        <f>SUMIFS($A$11:$A$401,$B$11:$B$401,"RT",$D$11:$D$401,"U3")</f>
        <v>3</v>
      </c>
      <c r="M57" s="24" t="s">
        <v>2</v>
      </c>
      <c r="N57" s="24" t="s">
        <v>15</v>
      </c>
    </row>
    <row r="58" spans="1:14" s="23" customFormat="1" x14ac:dyDescent="0.3">
      <c r="A58" s="20"/>
      <c r="B58" s="20"/>
      <c r="C58" s="20"/>
      <c r="D58" s="20"/>
      <c r="E58" s="20"/>
      <c r="F58" s="20"/>
      <c r="G58" s="21"/>
      <c r="H58" s="22"/>
      <c r="I58" s="20"/>
      <c r="J58" s="22"/>
      <c r="L58" s="24">
        <f>SUMIFS($A$11:$A$401,$B$11:$B$401,"RT",$D$11:$D$401,"U4")</f>
        <v>4</v>
      </c>
      <c r="M58" s="24" t="s">
        <v>2</v>
      </c>
      <c r="N58" s="24" t="s">
        <v>16</v>
      </c>
    </row>
    <row r="59" spans="1:14" s="23" customFormat="1" x14ac:dyDescent="0.3">
      <c r="A59" s="20"/>
      <c r="B59" s="20"/>
      <c r="C59" s="20"/>
      <c r="D59" s="20"/>
      <c r="E59" s="20"/>
      <c r="F59" s="20"/>
      <c r="G59" s="21"/>
      <c r="H59" s="22"/>
      <c r="I59" s="20"/>
      <c r="J59" s="22"/>
      <c r="L59" s="24">
        <f>SUMIFS($A$11:$A$401,$B$11:$B$401,"RT",$D$11:$D$401,"U5")</f>
        <v>5</v>
      </c>
      <c r="M59" s="24" t="s">
        <v>2</v>
      </c>
      <c r="N59" s="24" t="s">
        <v>18</v>
      </c>
    </row>
    <row r="60" spans="1:14" s="23" customFormat="1" x14ac:dyDescent="0.3">
      <c r="A60" s="20"/>
      <c r="B60" s="20"/>
      <c r="C60" s="20"/>
      <c r="D60" s="20"/>
      <c r="E60" s="20"/>
      <c r="F60" s="20"/>
      <c r="G60" s="21"/>
      <c r="H60" s="22"/>
      <c r="I60" s="20"/>
      <c r="J60" s="22"/>
      <c r="L60" s="24">
        <f>SUMIFS($A$11:$A$401,$B$11:$B$401,"RT",$D$11:$D$401,"U6")</f>
        <v>1</v>
      </c>
      <c r="M60" s="24" t="s">
        <v>2</v>
      </c>
      <c r="N60" s="24" t="s">
        <v>19</v>
      </c>
    </row>
    <row r="61" spans="1:14" s="23" customFormat="1" x14ac:dyDescent="0.3">
      <c r="A61" s="20"/>
      <c r="B61" s="20"/>
      <c r="C61" s="20"/>
      <c r="D61" s="20"/>
      <c r="E61" s="20"/>
      <c r="F61" s="20"/>
      <c r="G61" s="21"/>
      <c r="H61" s="22"/>
      <c r="I61" s="20"/>
      <c r="J61" s="22"/>
      <c r="L61" s="24">
        <f>SUMIFS($A$11:$A$401,$B$11:$B$401,"RT",$D$11:$D$401,"U7")</f>
        <v>2</v>
      </c>
      <c r="M61" s="24" t="s">
        <v>2</v>
      </c>
      <c r="N61" s="24" t="s">
        <v>20</v>
      </c>
    </row>
    <row r="62" spans="1:14" s="23" customFormat="1" x14ac:dyDescent="0.3">
      <c r="A62" s="20"/>
      <c r="B62" s="20"/>
      <c r="C62" s="20"/>
      <c r="D62" s="20"/>
      <c r="E62" s="20"/>
      <c r="F62" s="20"/>
      <c r="G62" s="21"/>
      <c r="H62" s="22"/>
      <c r="I62" s="20"/>
      <c r="J62" s="22"/>
      <c r="L62" s="24">
        <f>SUMIFS($A$11:$A$401,$B$11:$B$401,"RT",$D$11:$D$401,"U8")</f>
        <v>3</v>
      </c>
      <c r="M62" s="24" t="s">
        <v>2</v>
      </c>
      <c r="N62" s="24" t="s">
        <v>21</v>
      </c>
    </row>
    <row r="63" spans="1:14" s="23" customFormat="1" x14ac:dyDescent="0.3">
      <c r="A63" s="20"/>
      <c r="B63" s="20"/>
      <c r="C63" s="20"/>
      <c r="D63" s="20"/>
      <c r="E63" s="20"/>
      <c r="F63" s="20"/>
      <c r="G63" s="21"/>
      <c r="H63" s="22"/>
      <c r="I63" s="20"/>
      <c r="J63" s="22"/>
      <c r="L63" s="24">
        <f>SUMIFS($A$11:$A$401,$B$11:$B$401,"RT",$D$11:$D$401,"U9")</f>
        <v>3</v>
      </c>
      <c r="M63" s="24" t="s">
        <v>2</v>
      </c>
      <c r="N63" s="24" t="s">
        <v>22</v>
      </c>
    </row>
    <row r="64" spans="1:14" s="23" customFormat="1" x14ac:dyDescent="0.3">
      <c r="A64" s="20"/>
      <c r="B64" s="20"/>
      <c r="C64" s="20"/>
      <c r="D64" s="20"/>
      <c r="E64" s="20"/>
      <c r="F64" s="20"/>
      <c r="G64" s="21"/>
      <c r="H64" s="22"/>
      <c r="I64" s="20"/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/>
      <c r="B65" s="20"/>
      <c r="C65" s="20"/>
      <c r="D65" s="20"/>
      <c r="E65" s="20"/>
      <c r="F65" s="20"/>
      <c r="G65" s="21"/>
      <c r="H65" s="22"/>
      <c r="I65" s="20"/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/>
      <c r="B66" s="20"/>
      <c r="C66" s="20"/>
      <c r="D66" s="20"/>
      <c r="E66" s="20"/>
      <c r="F66" s="20"/>
      <c r="G66" s="21"/>
      <c r="H66" s="22"/>
      <c r="I66" s="20"/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/>
      <c r="B67" s="20"/>
      <c r="C67" s="20"/>
      <c r="D67" s="20"/>
      <c r="E67" s="20"/>
      <c r="F67" s="20"/>
      <c r="G67" s="21"/>
      <c r="H67" s="22"/>
      <c r="I67" s="20"/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/>
      <c r="B68" s="20"/>
      <c r="C68" s="20"/>
      <c r="D68" s="20"/>
      <c r="E68" s="20"/>
      <c r="F68" s="20"/>
      <c r="G68" s="21"/>
      <c r="H68" s="22"/>
      <c r="I68" s="20"/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/>
      <c r="B69" s="20"/>
      <c r="C69" s="20"/>
      <c r="D69" s="20"/>
      <c r="E69" s="20"/>
      <c r="F69" s="20"/>
      <c r="G69" s="21"/>
      <c r="H69" s="22"/>
      <c r="I69" s="20"/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/>
      <c r="B70" s="20"/>
      <c r="C70" s="20"/>
      <c r="D70" s="20"/>
      <c r="E70" s="20"/>
      <c r="F70" s="20"/>
      <c r="G70" s="21"/>
      <c r="H70" s="22"/>
      <c r="I70" s="20"/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/>
      <c r="B71" s="20"/>
      <c r="C71" s="20"/>
      <c r="D71" s="20"/>
      <c r="E71" s="20"/>
      <c r="F71" s="20"/>
      <c r="G71" s="21"/>
      <c r="H71" s="22"/>
      <c r="I71" s="20"/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/>
      <c r="B72" s="20"/>
      <c r="C72" s="20"/>
      <c r="D72" s="20"/>
      <c r="E72" s="20"/>
      <c r="F72" s="20"/>
      <c r="G72" s="21"/>
      <c r="H72" s="22"/>
      <c r="I72" s="20"/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/>
      <c r="B73" s="20"/>
      <c r="C73" s="20"/>
      <c r="D73" s="20"/>
      <c r="E73" s="20"/>
      <c r="F73" s="20"/>
      <c r="G73" s="21"/>
      <c r="H73" s="22"/>
      <c r="I73" s="20"/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/>
      <c r="B74" s="20"/>
      <c r="C74" s="20"/>
      <c r="D74" s="20"/>
      <c r="E74" s="20"/>
      <c r="F74" s="20"/>
      <c r="G74" s="21"/>
      <c r="H74" s="22"/>
      <c r="I74" s="20"/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/>
      <c r="B75" s="20"/>
      <c r="C75" s="20"/>
      <c r="D75" s="20"/>
      <c r="E75" s="20"/>
      <c r="F75" s="20"/>
      <c r="G75" s="21"/>
      <c r="H75" s="22"/>
      <c r="I75" s="20"/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26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25" right="0.25" top="0.75" bottom="0.75" header="0.3" footer="0.3"/>
  <pageSetup scale="5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02"/>
  <sheetViews>
    <sheetView workbookViewId="0">
      <selection sqref="A1:J107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31">
        <v>654</v>
      </c>
      <c r="E2" s="6"/>
      <c r="H2" s="5" t="s">
        <v>205</v>
      </c>
      <c r="I2" s="5" t="s">
        <v>373</v>
      </c>
      <c r="J2" s="5"/>
    </row>
    <row r="3" spans="1:14" x14ac:dyDescent="0.3">
      <c r="A3" s="9" t="s">
        <v>455</v>
      </c>
      <c r="B3" s="32">
        <v>42600</v>
      </c>
      <c r="E3" s="6"/>
      <c r="H3" s="5" t="s">
        <v>391</v>
      </c>
      <c r="I3" s="5" t="s">
        <v>10</v>
      </c>
      <c r="J3" s="5" t="s">
        <v>4</v>
      </c>
    </row>
    <row r="4" spans="1:14" x14ac:dyDescent="0.3">
      <c r="A4" s="9" t="s">
        <v>473</v>
      </c>
      <c r="B4" s="33">
        <v>0.16666666666666666</v>
      </c>
      <c r="E4" s="6"/>
      <c r="H4" s="5" t="s">
        <v>209</v>
      </c>
      <c r="I4" s="5">
        <v>1</v>
      </c>
      <c r="J4" s="5">
        <v>2</v>
      </c>
    </row>
    <row r="5" spans="1:14" x14ac:dyDescent="0.3">
      <c r="A5" s="9" t="s">
        <v>452</v>
      </c>
      <c r="B5" s="10" t="s">
        <v>194</v>
      </c>
      <c r="E5" s="6"/>
      <c r="H5" s="5"/>
      <c r="I5" s="5" t="s">
        <v>372</v>
      </c>
      <c r="J5" s="5" t="s">
        <v>371</v>
      </c>
    </row>
    <row r="6" spans="1:14" x14ac:dyDescent="0.3">
      <c r="A6" s="9" t="s">
        <v>456</v>
      </c>
      <c r="B6" s="10">
        <v>16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/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2</v>
      </c>
      <c r="C11" s="20">
        <v>30</v>
      </c>
      <c r="D11" s="20" t="s">
        <v>5</v>
      </c>
      <c r="E11" s="20" t="s">
        <v>17</v>
      </c>
      <c r="F11" s="20" t="s">
        <v>29</v>
      </c>
      <c r="G11" s="21">
        <v>0.16666666666666666</v>
      </c>
      <c r="H11" s="22" t="s">
        <v>10</v>
      </c>
      <c r="I11" s="20">
        <v>1</v>
      </c>
      <c r="J11" s="22"/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7</v>
      </c>
      <c r="B12" s="20" t="s">
        <v>2</v>
      </c>
      <c r="C12" s="20">
        <v>50</v>
      </c>
      <c r="D12" s="20" t="s">
        <v>7</v>
      </c>
      <c r="E12" s="20" t="s">
        <v>11</v>
      </c>
      <c r="F12" s="20" t="s">
        <v>123</v>
      </c>
      <c r="G12" s="21"/>
      <c r="H12" s="22" t="s">
        <v>4</v>
      </c>
      <c r="I12" s="20">
        <v>2</v>
      </c>
      <c r="J12" s="22"/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>
        <v>4</v>
      </c>
      <c r="B13" s="20" t="s">
        <v>2</v>
      </c>
      <c r="C13" s="20">
        <v>45</v>
      </c>
      <c r="D13" s="20" t="s">
        <v>7</v>
      </c>
      <c r="E13" s="20" t="s">
        <v>11</v>
      </c>
      <c r="F13" s="20" t="s">
        <v>123</v>
      </c>
      <c r="G13" s="21"/>
      <c r="H13" s="22" t="s">
        <v>4</v>
      </c>
      <c r="I13" s="20">
        <v>2</v>
      </c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7</v>
      </c>
      <c r="B14" s="20" t="s">
        <v>2</v>
      </c>
      <c r="C14" s="20">
        <v>110</v>
      </c>
      <c r="D14" s="20" t="s">
        <v>7</v>
      </c>
      <c r="E14" s="20" t="s">
        <v>11</v>
      </c>
      <c r="F14" s="20" t="s">
        <v>123</v>
      </c>
      <c r="G14" s="21"/>
      <c r="H14" s="22" t="s">
        <v>4</v>
      </c>
      <c r="I14" s="20">
        <v>2</v>
      </c>
      <c r="J14" s="22"/>
      <c r="L14" s="24">
        <f>SUMIFS($A$11:$A$401,$B$11:$B$401,"CH",$D$11:$D$401,"U4")</f>
        <v>8</v>
      </c>
      <c r="M14" s="24" t="s">
        <v>12</v>
      </c>
      <c r="N14" s="24" t="s">
        <v>16</v>
      </c>
    </row>
    <row r="15" spans="1:14" s="23" customFormat="1" x14ac:dyDescent="0.3">
      <c r="A15" s="20">
        <v>1</v>
      </c>
      <c r="B15" s="20" t="s">
        <v>9</v>
      </c>
      <c r="C15" s="20">
        <v>100</v>
      </c>
      <c r="D15" s="20" t="s">
        <v>15</v>
      </c>
      <c r="E15" s="20" t="s">
        <v>23</v>
      </c>
      <c r="F15" s="20" t="s">
        <v>184</v>
      </c>
      <c r="G15" s="21"/>
      <c r="H15" s="22" t="s">
        <v>10</v>
      </c>
      <c r="I15" s="20">
        <v>1</v>
      </c>
      <c r="J15" s="22"/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>
        <v>2</v>
      </c>
      <c r="B16" s="20" t="s">
        <v>2</v>
      </c>
      <c r="C16" s="20">
        <v>30</v>
      </c>
      <c r="D16" s="20" t="s">
        <v>15</v>
      </c>
      <c r="E16" s="20" t="s">
        <v>23</v>
      </c>
      <c r="F16" s="20" t="s">
        <v>28</v>
      </c>
      <c r="G16" s="21"/>
      <c r="H16" s="22" t="s">
        <v>10</v>
      </c>
      <c r="I16" s="20">
        <v>1</v>
      </c>
      <c r="J16" s="22"/>
      <c r="L16" s="24">
        <f>SUMIFS($A$11:$A$401,$B$11:$B$401,"CH",$D$11:$D$401,"U6")</f>
        <v>6</v>
      </c>
      <c r="M16" s="24" t="s">
        <v>12</v>
      </c>
      <c r="N16" s="24" t="s">
        <v>19</v>
      </c>
    </row>
    <row r="17" spans="1:14" s="23" customFormat="1" x14ac:dyDescent="0.3">
      <c r="A17" s="20">
        <v>2</v>
      </c>
      <c r="B17" s="20" t="s">
        <v>2</v>
      </c>
      <c r="C17" s="20">
        <v>95</v>
      </c>
      <c r="D17" s="20" t="s">
        <v>15</v>
      </c>
      <c r="E17" s="20" t="s">
        <v>23</v>
      </c>
      <c r="F17" s="20" t="s">
        <v>28</v>
      </c>
      <c r="G17" s="21"/>
      <c r="H17" s="22" t="s">
        <v>4</v>
      </c>
      <c r="I17" s="20">
        <v>2</v>
      </c>
      <c r="J17" s="22"/>
      <c r="L17" s="24">
        <f>SUMIFS($A$11:$A$401,$B$11:$B$401,"CH",$D$11:$D$401,"U7")</f>
        <v>1</v>
      </c>
      <c r="M17" s="24" t="s">
        <v>12</v>
      </c>
      <c r="N17" s="24" t="s">
        <v>20</v>
      </c>
    </row>
    <row r="18" spans="1:14" s="23" customFormat="1" x14ac:dyDescent="0.3">
      <c r="A18" s="20">
        <v>1</v>
      </c>
      <c r="B18" s="20" t="s">
        <v>2</v>
      </c>
      <c r="C18" s="20">
        <v>30</v>
      </c>
      <c r="D18" s="20" t="s">
        <v>15</v>
      </c>
      <c r="E18" s="20" t="s">
        <v>23</v>
      </c>
      <c r="F18" s="20" t="s">
        <v>28</v>
      </c>
      <c r="G18" s="21"/>
      <c r="H18" s="22" t="s">
        <v>10</v>
      </c>
      <c r="I18" s="20">
        <v>1</v>
      </c>
      <c r="J18" s="22"/>
      <c r="L18" s="24">
        <f>SUMIFS($A$11:$A$401,$B$11:$B$401,"CH",$D$11:$D$401,"U8")</f>
        <v>1</v>
      </c>
      <c r="M18" s="24" t="s">
        <v>12</v>
      </c>
      <c r="N18" s="24" t="s">
        <v>21</v>
      </c>
    </row>
    <row r="19" spans="1:14" s="23" customFormat="1" x14ac:dyDescent="0.3">
      <c r="A19" s="20">
        <v>1</v>
      </c>
      <c r="B19" s="20" t="s">
        <v>2</v>
      </c>
      <c r="C19" s="20">
        <v>40</v>
      </c>
      <c r="D19" s="20" t="s">
        <v>15</v>
      </c>
      <c r="E19" s="20" t="s">
        <v>23</v>
      </c>
      <c r="F19" s="20" t="s">
        <v>28</v>
      </c>
      <c r="G19" s="21"/>
      <c r="H19" s="22" t="s">
        <v>10</v>
      </c>
      <c r="I19" s="20">
        <v>1</v>
      </c>
      <c r="J19" s="22"/>
      <c r="L19" s="24">
        <f>SUMIFS($A$11:$A$401,$B$11:$B$401,"CH",$D$11:$D$401,"U9")</f>
        <v>6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2</v>
      </c>
      <c r="C20" s="20">
        <v>35</v>
      </c>
      <c r="D20" s="20" t="s">
        <v>15</v>
      </c>
      <c r="E20" s="20" t="s">
        <v>23</v>
      </c>
      <c r="F20" s="20" t="s">
        <v>28</v>
      </c>
      <c r="G20" s="21"/>
      <c r="H20" s="22" t="s">
        <v>4</v>
      </c>
      <c r="I20" s="20">
        <v>2</v>
      </c>
      <c r="J20" s="22"/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1</v>
      </c>
      <c r="B21" s="20" t="s">
        <v>2</v>
      </c>
      <c r="C21" s="20">
        <v>65</v>
      </c>
      <c r="D21" s="20" t="s">
        <v>15</v>
      </c>
      <c r="E21" s="20" t="s">
        <v>23</v>
      </c>
      <c r="F21" s="20" t="s">
        <v>28</v>
      </c>
      <c r="G21" s="21"/>
      <c r="H21" s="22" t="s">
        <v>4</v>
      </c>
      <c r="I21" s="20">
        <v>2</v>
      </c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1</v>
      </c>
      <c r="B22" s="20" t="s">
        <v>2</v>
      </c>
      <c r="C22" s="20">
        <v>30</v>
      </c>
      <c r="D22" s="20" t="s">
        <v>15</v>
      </c>
      <c r="E22" s="20" t="s">
        <v>23</v>
      </c>
      <c r="F22" s="20" t="s">
        <v>203</v>
      </c>
      <c r="G22" s="21"/>
      <c r="H22" s="22" t="s">
        <v>10</v>
      </c>
      <c r="I22" s="20">
        <v>1</v>
      </c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2</v>
      </c>
      <c r="C23" s="20">
        <v>30</v>
      </c>
      <c r="D23" s="20" t="s">
        <v>15</v>
      </c>
      <c r="E23" s="20" t="s">
        <v>23</v>
      </c>
      <c r="F23" s="20" t="s">
        <v>203</v>
      </c>
      <c r="G23" s="21"/>
      <c r="H23" s="22" t="s">
        <v>10</v>
      </c>
      <c r="I23" s="20">
        <v>1</v>
      </c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1</v>
      </c>
      <c r="B24" s="20" t="s">
        <v>2</v>
      </c>
      <c r="C24" s="20">
        <v>20</v>
      </c>
      <c r="D24" s="20" t="s">
        <v>15</v>
      </c>
      <c r="E24" s="20" t="s">
        <v>23</v>
      </c>
      <c r="F24" s="20" t="s">
        <v>198</v>
      </c>
      <c r="G24" s="21"/>
      <c r="H24" s="22" t="s">
        <v>10</v>
      </c>
      <c r="I24" s="20">
        <v>1</v>
      </c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1</v>
      </c>
      <c r="B25" s="20" t="s">
        <v>2</v>
      </c>
      <c r="C25" s="20">
        <v>30</v>
      </c>
      <c r="D25" s="20" t="s">
        <v>15</v>
      </c>
      <c r="E25" s="20" t="s">
        <v>23</v>
      </c>
      <c r="F25" s="20" t="s">
        <v>198</v>
      </c>
      <c r="G25" s="21"/>
      <c r="H25" s="22" t="s">
        <v>10</v>
      </c>
      <c r="I25" s="20">
        <v>1</v>
      </c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3</v>
      </c>
      <c r="B26" s="20" t="s">
        <v>2</v>
      </c>
      <c r="C26" s="20">
        <v>50</v>
      </c>
      <c r="D26" s="20" t="s">
        <v>15</v>
      </c>
      <c r="E26" s="20" t="s">
        <v>23</v>
      </c>
      <c r="F26" s="20" t="s">
        <v>28</v>
      </c>
      <c r="G26" s="21"/>
      <c r="H26" s="22" t="s">
        <v>4</v>
      </c>
      <c r="I26" s="20">
        <v>2</v>
      </c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1</v>
      </c>
      <c r="B27" s="20" t="s">
        <v>2</v>
      </c>
      <c r="C27" s="20">
        <v>75</v>
      </c>
      <c r="D27" s="20" t="s">
        <v>15</v>
      </c>
      <c r="E27" s="20" t="s">
        <v>23</v>
      </c>
      <c r="F27" s="20" t="s">
        <v>28</v>
      </c>
      <c r="G27" s="21"/>
      <c r="H27" s="22" t="s">
        <v>4</v>
      </c>
      <c r="I27" s="20">
        <v>2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2</v>
      </c>
      <c r="C28" s="20">
        <v>30</v>
      </c>
      <c r="D28" s="20" t="s">
        <v>15</v>
      </c>
      <c r="E28" s="20" t="s">
        <v>23</v>
      </c>
      <c r="F28" s="20" t="s">
        <v>28</v>
      </c>
      <c r="G28" s="21"/>
      <c r="H28" s="22" t="s">
        <v>10</v>
      </c>
      <c r="I28" s="20">
        <v>1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8</v>
      </c>
      <c r="B29" s="20" t="s">
        <v>2</v>
      </c>
      <c r="C29" s="20">
        <v>60</v>
      </c>
      <c r="D29" s="20" t="s">
        <v>16</v>
      </c>
      <c r="E29" s="20" t="s">
        <v>11</v>
      </c>
      <c r="F29" s="20" t="s">
        <v>198</v>
      </c>
      <c r="G29" s="21"/>
      <c r="H29" s="22" t="s">
        <v>10</v>
      </c>
      <c r="I29" s="20">
        <v>1</v>
      </c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5</v>
      </c>
      <c r="B30" s="20" t="s">
        <v>2</v>
      </c>
      <c r="C30" s="20">
        <v>30</v>
      </c>
      <c r="D30" s="20" t="s">
        <v>16</v>
      </c>
      <c r="E30" s="20" t="s">
        <v>11</v>
      </c>
      <c r="F30" s="20" t="s">
        <v>198</v>
      </c>
      <c r="G30" s="21"/>
      <c r="H30" s="22" t="s">
        <v>10</v>
      </c>
      <c r="I30" s="20">
        <v>1</v>
      </c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5</v>
      </c>
      <c r="B31" s="20" t="s">
        <v>2</v>
      </c>
      <c r="C31" s="20">
        <v>60</v>
      </c>
      <c r="D31" s="20" t="s">
        <v>16</v>
      </c>
      <c r="E31" s="20" t="s">
        <v>11</v>
      </c>
      <c r="F31" s="20" t="s">
        <v>198</v>
      </c>
      <c r="G31" s="21"/>
      <c r="H31" s="22" t="s">
        <v>10</v>
      </c>
      <c r="I31" s="20">
        <v>1</v>
      </c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1</v>
      </c>
      <c r="B32" s="20" t="s">
        <v>2</v>
      </c>
      <c r="C32" s="20">
        <v>120</v>
      </c>
      <c r="D32" s="20" t="s">
        <v>16</v>
      </c>
      <c r="E32" s="20" t="s">
        <v>11</v>
      </c>
      <c r="F32" s="20" t="s">
        <v>198</v>
      </c>
      <c r="G32" s="21"/>
      <c r="H32" s="22" t="s">
        <v>10</v>
      </c>
      <c r="I32" s="20">
        <v>1</v>
      </c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3</v>
      </c>
      <c r="B33" s="20" t="s">
        <v>12</v>
      </c>
      <c r="C33" s="20">
        <v>30</v>
      </c>
      <c r="D33" s="20" t="s">
        <v>16</v>
      </c>
      <c r="E33" s="20" t="s">
        <v>11</v>
      </c>
      <c r="F33" s="20" t="s">
        <v>29</v>
      </c>
      <c r="G33" s="21"/>
      <c r="H33" s="22" t="s">
        <v>4</v>
      </c>
      <c r="I33" s="20">
        <v>2</v>
      </c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4</v>
      </c>
      <c r="B34" s="20" t="s">
        <v>12</v>
      </c>
      <c r="C34" s="20">
        <v>80</v>
      </c>
      <c r="D34" s="20" t="s">
        <v>16</v>
      </c>
      <c r="E34" s="20" t="s">
        <v>11</v>
      </c>
      <c r="F34" s="20" t="s">
        <v>29</v>
      </c>
      <c r="G34" s="21"/>
      <c r="H34" s="22" t="s">
        <v>4</v>
      </c>
      <c r="I34" s="20">
        <v>2</v>
      </c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1</v>
      </c>
      <c r="B35" s="20" t="s">
        <v>80</v>
      </c>
      <c r="C35" s="20">
        <v>110</v>
      </c>
      <c r="D35" s="20" t="s">
        <v>16</v>
      </c>
      <c r="E35" s="20" t="s">
        <v>11</v>
      </c>
      <c r="F35" s="20" t="s">
        <v>29</v>
      </c>
      <c r="G35" s="21"/>
      <c r="H35" s="22" t="s">
        <v>4</v>
      </c>
      <c r="I35" s="20">
        <v>2</v>
      </c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1</v>
      </c>
      <c r="B36" s="20" t="s">
        <v>80</v>
      </c>
      <c r="C36" s="20">
        <v>160</v>
      </c>
      <c r="D36" s="20" t="s">
        <v>16</v>
      </c>
      <c r="E36" s="20" t="s">
        <v>11</v>
      </c>
      <c r="F36" s="20" t="s">
        <v>29</v>
      </c>
      <c r="G36" s="21"/>
      <c r="H36" s="22" t="s">
        <v>4</v>
      </c>
      <c r="I36" s="20">
        <v>2</v>
      </c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8</v>
      </c>
      <c r="B37" s="20" t="s">
        <v>2</v>
      </c>
      <c r="C37" s="20">
        <v>100</v>
      </c>
      <c r="D37" s="20" t="s">
        <v>16</v>
      </c>
      <c r="E37" s="20" t="s">
        <v>11</v>
      </c>
      <c r="F37" s="20" t="s">
        <v>29</v>
      </c>
      <c r="G37" s="21"/>
      <c r="H37" s="22" t="s">
        <v>4</v>
      </c>
      <c r="I37" s="20">
        <v>2</v>
      </c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6</v>
      </c>
      <c r="B38" s="20" t="s">
        <v>2</v>
      </c>
      <c r="C38" s="20">
        <v>75</v>
      </c>
      <c r="D38" s="20" t="s">
        <v>16</v>
      </c>
      <c r="E38" s="20" t="s">
        <v>11</v>
      </c>
      <c r="F38" s="20" t="s">
        <v>29</v>
      </c>
      <c r="G38" s="21"/>
      <c r="H38" s="22" t="s">
        <v>4</v>
      </c>
      <c r="I38" s="20">
        <v>2</v>
      </c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5</v>
      </c>
      <c r="B39" s="20" t="s">
        <v>2</v>
      </c>
      <c r="C39" s="20">
        <v>50</v>
      </c>
      <c r="D39" s="20" t="s">
        <v>16</v>
      </c>
      <c r="E39" s="20" t="s">
        <v>11</v>
      </c>
      <c r="F39" s="20" t="s">
        <v>29</v>
      </c>
      <c r="G39" s="21"/>
      <c r="H39" s="22" t="s">
        <v>4</v>
      </c>
      <c r="I39" s="20">
        <v>2</v>
      </c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4</v>
      </c>
      <c r="B40" s="20" t="s">
        <v>2</v>
      </c>
      <c r="C40" s="20">
        <v>60</v>
      </c>
      <c r="D40" s="20" t="s">
        <v>16</v>
      </c>
      <c r="E40" s="20" t="s">
        <v>11</v>
      </c>
      <c r="F40" s="20" t="s">
        <v>204</v>
      </c>
      <c r="G40" s="21"/>
      <c r="H40" s="22" t="s">
        <v>10</v>
      </c>
      <c r="I40" s="20">
        <v>1</v>
      </c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1</v>
      </c>
      <c r="B41" s="20" t="s">
        <v>12</v>
      </c>
      <c r="C41" s="20">
        <v>30</v>
      </c>
      <c r="D41" s="20" t="s">
        <v>16</v>
      </c>
      <c r="E41" s="20" t="s">
        <v>11</v>
      </c>
      <c r="F41" s="20" t="s">
        <v>204</v>
      </c>
      <c r="G41" s="21"/>
      <c r="H41" s="22" t="s">
        <v>10</v>
      </c>
      <c r="I41" s="20">
        <v>1</v>
      </c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1</v>
      </c>
      <c r="B42" s="20" t="s">
        <v>260</v>
      </c>
      <c r="C42" s="20">
        <v>100</v>
      </c>
      <c r="D42" s="20" t="s">
        <v>16</v>
      </c>
      <c r="E42" s="20" t="s">
        <v>11</v>
      </c>
      <c r="F42" s="20" t="s">
        <v>204</v>
      </c>
      <c r="G42" s="21"/>
      <c r="H42" s="22" t="s">
        <v>10</v>
      </c>
      <c r="I42" s="20">
        <v>1</v>
      </c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1</v>
      </c>
      <c r="B43" s="20" t="s">
        <v>2</v>
      </c>
      <c r="C43" s="20">
        <v>30</v>
      </c>
      <c r="D43" s="20" t="s">
        <v>18</v>
      </c>
      <c r="E43" s="20" t="s">
        <v>17</v>
      </c>
      <c r="F43" s="20" t="s">
        <v>29</v>
      </c>
      <c r="G43" s="21"/>
      <c r="H43" s="22" t="s">
        <v>10</v>
      </c>
      <c r="I43" s="20">
        <v>1</v>
      </c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1</v>
      </c>
      <c r="B44" s="20" t="s">
        <v>2</v>
      </c>
      <c r="C44" s="20">
        <v>20</v>
      </c>
      <c r="D44" s="20" t="s">
        <v>18</v>
      </c>
      <c r="E44" s="20" t="s">
        <v>17</v>
      </c>
      <c r="F44" s="20" t="s">
        <v>29</v>
      </c>
      <c r="G44" s="21"/>
      <c r="H44" s="22" t="s">
        <v>4</v>
      </c>
      <c r="I44" s="20">
        <v>1</v>
      </c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2</v>
      </c>
      <c r="B45" s="20" t="s">
        <v>2</v>
      </c>
      <c r="C45" s="20">
        <v>110</v>
      </c>
      <c r="D45" s="20" t="s">
        <v>18</v>
      </c>
      <c r="E45" s="20" t="s">
        <v>17</v>
      </c>
      <c r="F45" s="20" t="s">
        <v>29</v>
      </c>
      <c r="G45" s="21"/>
      <c r="H45" s="22" t="s">
        <v>4</v>
      </c>
      <c r="I45" s="20">
        <v>2</v>
      </c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1</v>
      </c>
      <c r="B46" s="20" t="s">
        <v>2</v>
      </c>
      <c r="C46" s="20">
        <v>45</v>
      </c>
      <c r="D46" s="20" t="s">
        <v>19</v>
      </c>
      <c r="E46" s="20" t="s">
        <v>23</v>
      </c>
      <c r="F46" s="20" t="s">
        <v>28</v>
      </c>
      <c r="G46" s="21"/>
      <c r="H46" s="22" t="s">
        <v>10</v>
      </c>
      <c r="I46" s="20">
        <v>2</v>
      </c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2</v>
      </c>
      <c r="B47" s="20" t="s">
        <v>2</v>
      </c>
      <c r="C47" s="20">
        <v>30</v>
      </c>
      <c r="D47" s="20" t="s">
        <v>19</v>
      </c>
      <c r="E47" s="20" t="s">
        <v>23</v>
      </c>
      <c r="F47" s="20" t="s">
        <v>130</v>
      </c>
      <c r="G47" s="21"/>
      <c r="H47" s="22" t="s">
        <v>10</v>
      </c>
      <c r="I47" s="20">
        <v>1</v>
      </c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>
        <v>1</v>
      </c>
      <c r="B48" s="20" t="s">
        <v>260</v>
      </c>
      <c r="C48" s="20">
        <v>60</v>
      </c>
      <c r="D48" s="20" t="s">
        <v>19</v>
      </c>
      <c r="E48" s="20" t="s">
        <v>23</v>
      </c>
      <c r="F48" s="20" t="s">
        <v>28</v>
      </c>
      <c r="G48" s="21"/>
      <c r="H48" s="22" t="s">
        <v>10</v>
      </c>
      <c r="I48" s="20">
        <v>1</v>
      </c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>
        <v>1</v>
      </c>
      <c r="B49" s="20" t="s">
        <v>2</v>
      </c>
      <c r="C49" s="20">
        <v>30</v>
      </c>
      <c r="D49" s="20" t="s">
        <v>19</v>
      </c>
      <c r="E49" s="20" t="s">
        <v>23</v>
      </c>
      <c r="F49" s="20" t="s">
        <v>203</v>
      </c>
      <c r="G49" s="21"/>
      <c r="H49" s="22" t="s">
        <v>10</v>
      </c>
      <c r="I49" s="20">
        <v>1</v>
      </c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>
        <v>5</v>
      </c>
      <c r="B50" s="20" t="s">
        <v>2</v>
      </c>
      <c r="C50" s="20">
        <v>50</v>
      </c>
      <c r="D50" s="20" t="s">
        <v>19</v>
      </c>
      <c r="E50" s="20" t="s">
        <v>23</v>
      </c>
      <c r="F50" s="20" t="s">
        <v>123</v>
      </c>
      <c r="G50" s="21"/>
      <c r="H50" s="22" t="s">
        <v>10</v>
      </c>
      <c r="I50" s="20">
        <v>1</v>
      </c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>
        <v>1</v>
      </c>
      <c r="B51" s="20" t="s">
        <v>2</v>
      </c>
      <c r="C51" s="20">
        <v>80</v>
      </c>
      <c r="D51" s="20" t="s">
        <v>19</v>
      </c>
      <c r="E51" s="20" t="s">
        <v>23</v>
      </c>
      <c r="F51" s="20" t="s">
        <v>123</v>
      </c>
      <c r="G51" s="21"/>
      <c r="H51" s="22" t="s">
        <v>10</v>
      </c>
      <c r="I51" s="20">
        <v>1</v>
      </c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>
        <v>1</v>
      </c>
      <c r="B52" s="20" t="s">
        <v>12</v>
      </c>
      <c r="C52" s="20">
        <v>100</v>
      </c>
      <c r="D52" s="20" t="s">
        <v>19</v>
      </c>
      <c r="E52" s="20" t="s">
        <v>23</v>
      </c>
      <c r="F52" s="20" t="s">
        <v>123</v>
      </c>
      <c r="G52" s="21"/>
      <c r="H52" s="22" t="s">
        <v>10</v>
      </c>
      <c r="I52" s="20">
        <v>1</v>
      </c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>
        <v>5</v>
      </c>
      <c r="B53" s="20" t="s">
        <v>12</v>
      </c>
      <c r="C53" s="20">
        <v>60</v>
      </c>
      <c r="D53" s="20" t="s">
        <v>19</v>
      </c>
      <c r="E53" s="20" t="s">
        <v>23</v>
      </c>
      <c r="F53" s="20" t="s">
        <v>123</v>
      </c>
      <c r="G53" s="21"/>
      <c r="H53" s="22" t="s">
        <v>10</v>
      </c>
      <c r="I53" s="20">
        <v>1</v>
      </c>
      <c r="J53" s="22"/>
      <c r="L53" s="24">
        <f>SUM(L11:L52)</f>
        <v>22</v>
      </c>
      <c r="M53" s="24"/>
      <c r="N53" s="24"/>
    </row>
    <row r="54" spans="1:14" s="23" customFormat="1" x14ac:dyDescent="0.3">
      <c r="A54" s="20">
        <v>2</v>
      </c>
      <c r="B54" s="20" t="s">
        <v>2</v>
      </c>
      <c r="C54" s="20">
        <v>30</v>
      </c>
      <c r="D54" s="20" t="s">
        <v>20</v>
      </c>
      <c r="E54" s="20" t="s">
        <v>17</v>
      </c>
      <c r="F54" s="20" t="s">
        <v>29</v>
      </c>
      <c r="G54" s="21"/>
      <c r="H54" s="22" t="s">
        <v>10</v>
      </c>
      <c r="I54" s="20">
        <v>1</v>
      </c>
      <c r="J54" s="22"/>
      <c r="L54" s="24"/>
      <c r="M54" s="24"/>
      <c r="N54" s="24"/>
    </row>
    <row r="55" spans="1:14" s="23" customFormat="1" x14ac:dyDescent="0.3">
      <c r="A55" s="20">
        <v>1</v>
      </c>
      <c r="B55" s="20" t="s">
        <v>2</v>
      </c>
      <c r="C55" s="20">
        <v>30</v>
      </c>
      <c r="D55" s="20" t="s">
        <v>20</v>
      </c>
      <c r="E55" s="20" t="s">
        <v>17</v>
      </c>
      <c r="F55" s="20" t="s">
        <v>29</v>
      </c>
      <c r="G55" s="21"/>
      <c r="H55" s="22" t="s">
        <v>10</v>
      </c>
      <c r="I55" s="20">
        <v>1</v>
      </c>
      <c r="J55" s="22"/>
      <c r="L55" s="24">
        <f>SUMIFS($A$11:$A$401,$B$11:$B$401,"RT",$D$11:$D$401,"U1")</f>
        <v>1</v>
      </c>
      <c r="M55" s="24" t="s">
        <v>2</v>
      </c>
      <c r="N55" s="24" t="s">
        <v>5</v>
      </c>
    </row>
    <row r="56" spans="1:14" s="23" customFormat="1" x14ac:dyDescent="0.3">
      <c r="A56" s="20">
        <v>1</v>
      </c>
      <c r="B56" s="20" t="s">
        <v>12</v>
      </c>
      <c r="C56" s="20">
        <v>60</v>
      </c>
      <c r="D56" s="20" t="s">
        <v>20</v>
      </c>
      <c r="E56" s="20" t="s">
        <v>17</v>
      </c>
      <c r="F56" s="20" t="s">
        <v>29</v>
      </c>
      <c r="G56" s="21"/>
      <c r="H56" s="22" t="s">
        <v>10</v>
      </c>
      <c r="I56" s="20">
        <v>1</v>
      </c>
      <c r="J56" s="22"/>
      <c r="L56" s="24">
        <f>SUMIFS($A$11:$A$401,$B$11:$B$401,"RT",$D$11:$D$401,"U2")</f>
        <v>18</v>
      </c>
      <c r="M56" s="24" t="s">
        <v>2</v>
      </c>
      <c r="N56" s="24" t="s">
        <v>7</v>
      </c>
    </row>
    <row r="57" spans="1:14" s="23" customFormat="1" x14ac:dyDescent="0.3">
      <c r="A57" s="20">
        <v>5</v>
      </c>
      <c r="B57" s="20" t="s">
        <v>2</v>
      </c>
      <c r="C57" s="20">
        <v>60</v>
      </c>
      <c r="D57" s="20" t="s">
        <v>20</v>
      </c>
      <c r="E57" s="20" t="s">
        <v>17</v>
      </c>
      <c r="F57" s="20" t="s">
        <v>29</v>
      </c>
      <c r="G57" s="21"/>
      <c r="H57" s="22" t="s">
        <v>4</v>
      </c>
      <c r="I57" s="20">
        <v>2</v>
      </c>
      <c r="J57" s="22"/>
      <c r="L57" s="24">
        <f>SUMIFS($A$11:$A$401,$B$11:$B$401,"RT",$D$11:$D$401,"U3")</f>
        <v>17</v>
      </c>
      <c r="M57" s="24" t="s">
        <v>2</v>
      </c>
      <c r="N57" s="24" t="s">
        <v>15</v>
      </c>
    </row>
    <row r="58" spans="1:14" s="23" customFormat="1" x14ac:dyDescent="0.3">
      <c r="A58" s="20">
        <v>1</v>
      </c>
      <c r="B58" s="20" t="s">
        <v>2</v>
      </c>
      <c r="C58" s="20">
        <v>80</v>
      </c>
      <c r="D58" s="20" t="s">
        <v>20</v>
      </c>
      <c r="E58" s="20" t="s">
        <v>17</v>
      </c>
      <c r="F58" s="20" t="s">
        <v>29</v>
      </c>
      <c r="G58" s="21"/>
      <c r="H58" s="22" t="s">
        <v>4</v>
      </c>
      <c r="I58" s="20">
        <v>2</v>
      </c>
      <c r="J58" s="22"/>
      <c r="L58" s="24">
        <f>SUMIFS($A$11:$A$401,$B$11:$B$401,"RT",$D$11:$D$401,"U4")</f>
        <v>42</v>
      </c>
      <c r="M58" s="24" t="s">
        <v>2</v>
      </c>
      <c r="N58" s="24" t="s">
        <v>16</v>
      </c>
    </row>
    <row r="59" spans="1:14" s="23" customFormat="1" x14ac:dyDescent="0.3">
      <c r="A59" s="20">
        <v>1</v>
      </c>
      <c r="B59" s="20" t="s">
        <v>9</v>
      </c>
      <c r="C59" s="20">
        <v>80</v>
      </c>
      <c r="D59" s="20" t="s">
        <v>20</v>
      </c>
      <c r="E59" s="20" t="s">
        <v>17</v>
      </c>
      <c r="F59" s="20" t="s">
        <v>29</v>
      </c>
      <c r="G59" s="21"/>
      <c r="H59" s="22" t="s">
        <v>4</v>
      </c>
      <c r="I59" s="20">
        <v>2</v>
      </c>
      <c r="J59" s="22"/>
      <c r="L59" s="24">
        <f>SUMIFS($A$11:$A$401,$B$11:$B$401,"RT",$D$11:$D$401,"U5")</f>
        <v>4</v>
      </c>
      <c r="M59" s="24" t="s">
        <v>2</v>
      </c>
      <c r="N59" s="24" t="s">
        <v>18</v>
      </c>
    </row>
    <row r="60" spans="1:14" s="23" customFormat="1" x14ac:dyDescent="0.3">
      <c r="A60" s="20">
        <v>4</v>
      </c>
      <c r="B60" s="20" t="s">
        <v>2</v>
      </c>
      <c r="C60" s="20">
        <v>30</v>
      </c>
      <c r="D60" s="20" t="s">
        <v>20</v>
      </c>
      <c r="E60" s="20" t="s">
        <v>17</v>
      </c>
      <c r="F60" s="20" t="s">
        <v>29</v>
      </c>
      <c r="G60" s="21"/>
      <c r="H60" s="22" t="s">
        <v>10</v>
      </c>
      <c r="I60" s="20">
        <v>1</v>
      </c>
      <c r="J60" s="22"/>
      <c r="L60" s="24">
        <f>SUMIFS($A$11:$A$401,$B$11:$B$401,"RT",$D$11:$D$401,"U6")</f>
        <v>10</v>
      </c>
      <c r="M60" s="24" t="s">
        <v>2</v>
      </c>
      <c r="N60" s="24" t="s">
        <v>19</v>
      </c>
    </row>
    <row r="61" spans="1:14" s="23" customFormat="1" x14ac:dyDescent="0.3">
      <c r="A61" s="20">
        <v>3</v>
      </c>
      <c r="B61" s="20" t="s">
        <v>2</v>
      </c>
      <c r="C61" s="20">
        <v>50</v>
      </c>
      <c r="D61" s="20" t="s">
        <v>21</v>
      </c>
      <c r="E61" s="20" t="s">
        <v>23</v>
      </c>
      <c r="F61" s="20" t="s">
        <v>28</v>
      </c>
      <c r="G61" s="21"/>
      <c r="H61" s="22" t="s">
        <v>4</v>
      </c>
      <c r="I61" s="20">
        <v>2</v>
      </c>
      <c r="J61" s="22"/>
      <c r="L61" s="24">
        <f>SUMIFS($A$11:$A$401,$B$11:$B$401,"RT",$D$11:$D$401,"U7")</f>
        <v>13</v>
      </c>
      <c r="M61" s="24" t="s">
        <v>2</v>
      </c>
      <c r="N61" s="24" t="s">
        <v>20</v>
      </c>
    </row>
    <row r="62" spans="1:14" s="23" customFormat="1" x14ac:dyDescent="0.3">
      <c r="A62" s="20">
        <v>1</v>
      </c>
      <c r="B62" s="20" t="s">
        <v>2</v>
      </c>
      <c r="C62" s="20">
        <v>30</v>
      </c>
      <c r="D62" s="20" t="s">
        <v>21</v>
      </c>
      <c r="E62" s="20" t="s">
        <v>23</v>
      </c>
      <c r="F62" s="20" t="s">
        <v>28</v>
      </c>
      <c r="G62" s="21"/>
      <c r="H62" s="22" t="s">
        <v>10</v>
      </c>
      <c r="I62" s="20">
        <v>1</v>
      </c>
      <c r="J62" s="22"/>
      <c r="L62" s="24">
        <f>SUMIFS($A$11:$A$401,$B$11:$B$401,"RT",$D$11:$D$401,"U8")</f>
        <v>12</v>
      </c>
      <c r="M62" s="24" t="s">
        <v>2</v>
      </c>
      <c r="N62" s="24" t="s">
        <v>21</v>
      </c>
    </row>
    <row r="63" spans="1:14" s="23" customFormat="1" x14ac:dyDescent="0.3">
      <c r="A63" s="20">
        <v>1</v>
      </c>
      <c r="B63" s="20" t="s">
        <v>2</v>
      </c>
      <c r="C63" s="20">
        <v>40</v>
      </c>
      <c r="D63" s="20" t="s">
        <v>21</v>
      </c>
      <c r="E63" s="20" t="s">
        <v>23</v>
      </c>
      <c r="F63" s="20" t="s">
        <v>28</v>
      </c>
      <c r="G63" s="21"/>
      <c r="H63" s="22" t="s">
        <v>10</v>
      </c>
      <c r="I63" s="20">
        <v>1</v>
      </c>
      <c r="J63" s="22"/>
      <c r="L63" s="24">
        <f>SUMIFS($A$11:$A$401,$B$11:$B$401,"RT",$D$11:$D$401,"U9")</f>
        <v>18</v>
      </c>
      <c r="M63" s="24" t="s">
        <v>2</v>
      </c>
      <c r="N63" s="24" t="s">
        <v>22</v>
      </c>
    </row>
    <row r="64" spans="1:14" s="23" customFormat="1" x14ac:dyDescent="0.3">
      <c r="A64" s="20">
        <v>1</v>
      </c>
      <c r="B64" s="20" t="s">
        <v>13</v>
      </c>
      <c r="C64" s="20">
        <v>210</v>
      </c>
      <c r="D64" s="20" t="s">
        <v>21</v>
      </c>
      <c r="E64" s="20" t="s">
        <v>23</v>
      </c>
      <c r="F64" s="20" t="s">
        <v>28</v>
      </c>
      <c r="G64" s="21"/>
      <c r="H64" s="22" t="s">
        <v>4</v>
      </c>
      <c r="I64" s="20">
        <v>2</v>
      </c>
      <c r="J64" s="22"/>
      <c r="L64" s="24">
        <f>SUMIFS($A$11:$A$401,$B$11:$B$401,"RT",$D$11:$D$401,"U10")</f>
        <v>25</v>
      </c>
      <c r="M64" s="24" t="s">
        <v>2</v>
      </c>
      <c r="N64" s="24" t="s">
        <v>25</v>
      </c>
    </row>
    <row r="65" spans="1:14" s="23" customFormat="1" x14ac:dyDescent="0.3">
      <c r="A65" s="20">
        <v>1</v>
      </c>
      <c r="B65" s="20" t="s">
        <v>2</v>
      </c>
      <c r="C65" s="20">
        <v>50</v>
      </c>
      <c r="D65" s="20" t="s">
        <v>21</v>
      </c>
      <c r="E65" s="20" t="s">
        <v>23</v>
      </c>
      <c r="F65" s="20" t="s">
        <v>203</v>
      </c>
      <c r="G65" s="21"/>
      <c r="H65" s="22" t="s">
        <v>4</v>
      </c>
      <c r="I65" s="20">
        <v>2</v>
      </c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>
        <v>1</v>
      </c>
      <c r="B66" s="20" t="s">
        <v>2</v>
      </c>
      <c r="C66" s="20">
        <v>75</v>
      </c>
      <c r="D66" s="20" t="s">
        <v>21</v>
      </c>
      <c r="E66" s="20" t="s">
        <v>23</v>
      </c>
      <c r="F66" s="20" t="s">
        <v>28</v>
      </c>
      <c r="G66" s="21"/>
      <c r="H66" s="22" t="s">
        <v>4</v>
      </c>
      <c r="I66" s="20">
        <v>2</v>
      </c>
      <c r="J66" s="22"/>
      <c r="L66" s="24">
        <f>SUMIFS($A$11:$A$401,$B$11:$B$401,"RT",$D$11:$D$401,"U12")</f>
        <v>10</v>
      </c>
      <c r="M66" s="24" t="s">
        <v>2</v>
      </c>
      <c r="N66" s="24" t="s">
        <v>27</v>
      </c>
    </row>
    <row r="67" spans="1:14" s="23" customFormat="1" x14ac:dyDescent="0.3">
      <c r="A67" s="20">
        <v>1</v>
      </c>
      <c r="B67" s="20" t="s">
        <v>2</v>
      </c>
      <c r="C67" s="20">
        <v>45</v>
      </c>
      <c r="D67" s="20" t="s">
        <v>21</v>
      </c>
      <c r="E67" s="20" t="s">
        <v>23</v>
      </c>
      <c r="F67" s="20"/>
      <c r="G67" s="21"/>
      <c r="H67" s="22" t="s">
        <v>4</v>
      </c>
      <c r="I67" s="20">
        <v>2</v>
      </c>
      <c r="J67" s="22"/>
      <c r="L67" s="24">
        <f>SUMIFS($A$11:$A$401,$B$11:$B$401,"RT",$D$11:$D$401,"U13")</f>
        <v>43</v>
      </c>
      <c r="M67" s="24" t="s">
        <v>2</v>
      </c>
      <c r="N67" s="24" t="s">
        <v>30</v>
      </c>
    </row>
    <row r="68" spans="1:14" s="23" customFormat="1" x14ac:dyDescent="0.3">
      <c r="A68" s="20">
        <v>1</v>
      </c>
      <c r="B68" s="20" t="s">
        <v>2</v>
      </c>
      <c r="C68" s="20">
        <v>75</v>
      </c>
      <c r="D68" s="20" t="s">
        <v>21</v>
      </c>
      <c r="E68" s="20" t="s">
        <v>23</v>
      </c>
      <c r="F68" s="20"/>
      <c r="G68" s="21"/>
      <c r="H68" s="22" t="s">
        <v>4</v>
      </c>
      <c r="I68" s="20">
        <v>2</v>
      </c>
      <c r="J68" s="22"/>
      <c r="L68" s="24">
        <f>SUMIFS($A$11:$A$401,$B$11:$B$401,"RT",$D$11:$D$401,"U14")</f>
        <v>1</v>
      </c>
      <c r="M68" s="24" t="s">
        <v>2</v>
      </c>
      <c r="N68" s="24" t="s">
        <v>31</v>
      </c>
    </row>
    <row r="69" spans="1:14" s="23" customFormat="1" x14ac:dyDescent="0.3">
      <c r="A69" s="20">
        <v>2</v>
      </c>
      <c r="B69" s="20" t="s">
        <v>2</v>
      </c>
      <c r="C69" s="20">
        <v>40</v>
      </c>
      <c r="D69" s="20" t="s">
        <v>21</v>
      </c>
      <c r="E69" s="20" t="s">
        <v>23</v>
      </c>
      <c r="F69" s="20"/>
      <c r="G69" s="21"/>
      <c r="H69" s="22" t="s">
        <v>10</v>
      </c>
      <c r="I69" s="20">
        <v>1</v>
      </c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>
        <v>1</v>
      </c>
      <c r="B70" s="20" t="s">
        <v>12</v>
      </c>
      <c r="C70" s="20">
        <v>30</v>
      </c>
      <c r="D70" s="20" t="s">
        <v>21</v>
      </c>
      <c r="E70" s="20" t="s">
        <v>23</v>
      </c>
      <c r="F70" s="20"/>
      <c r="G70" s="21"/>
      <c r="H70" s="22" t="s">
        <v>10</v>
      </c>
      <c r="I70" s="20">
        <v>1</v>
      </c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>
        <v>1</v>
      </c>
      <c r="B71" s="20" t="s">
        <v>2</v>
      </c>
      <c r="C71" s="20">
        <v>45</v>
      </c>
      <c r="D71" s="20" t="s">
        <v>21</v>
      </c>
      <c r="E71" s="20" t="s">
        <v>23</v>
      </c>
      <c r="F71" s="20"/>
      <c r="G71" s="21"/>
      <c r="H71" s="22" t="s">
        <v>10</v>
      </c>
      <c r="I71" s="20">
        <v>1</v>
      </c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>
        <v>2</v>
      </c>
      <c r="B72" s="20" t="s">
        <v>2</v>
      </c>
      <c r="C72" s="20">
        <v>30</v>
      </c>
      <c r="D72" s="20" t="s">
        <v>22</v>
      </c>
      <c r="E72" s="20" t="s">
        <v>11</v>
      </c>
      <c r="F72" s="20"/>
      <c r="G72" s="21"/>
      <c r="H72" s="22" t="s">
        <v>10</v>
      </c>
      <c r="I72" s="20">
        <v>1</v>
      </c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>
        <v>2</v>
      </c>
      <c r="B73" s="20" t="s">
        <v>2</v>
      </c>
      <c r="C73" s="20">
        <v>50</v>
      </c>
      <c r="D73" s="20" t="s">
        <v>22</v>
      </c>
      <c r="E73" s="20" t="s">
        <v>11</v>
      </c>
      <c r="F73" s="20" t="s">
        <v>29</v>
      </c>
      <c r="G73" s="21"/>
      <c r="H73" s="22" t="s">
        <v>4</v>
      </c>
      <c r="I73" s="20">
        <v>2</v>
      </c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>
        <v>1</v>
      </c>
      <c r="B74" s="20" t="s">
        <v>2</v>
      </c>
      <c r="C74" s="20">
        <v>80</v>
      </c>
      <c r="D74" s="20" t="s">
        <v>22</v>
      </c>
      <c r="E74" s="20" t="s">
        <v>11</v>
      </c>
      <c r="F74" s="20" t="s">
        <v>29</v>
      </c>
      <c r="G74" s="21"/>
      <c r="H74" s="22" t="s">
        <v>4</v>
      </c>
      <c r="I74" s="20">
        <v>2</v>
      </c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>
        <v>1</v>
      </c>
      <c r="B75" s="20" t="s">
        <v>2</v>
      </c>
      <c r="C75" s="20">
        <v>120</v>
      </c>
      <c r="D75" s="20" t="s">
        <v>22</v>
      </c>
      <c r="E75" s="20" t="s">
        <v>11</v>
      </c>
      <c r="F75" s="20" t="s">
        <v>29</v>
      </c>
      <c r="G75" s="21"/>
      <c r="H75" s="22" t="s">
        <v>10</v>
      </c>
      <c r="I75" s="20">
        <v>1</v>
      </c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>
        <v>3</v>
      </c>
      <c r="B76" s="20" t="s">
        <v>2</v>
      </c>
      <c r="C76" s="20">
        <v>60</v>
      </c>
      <c r="D76" s="20" t="s">
        <v>22</v>
      </c>
      <c r="E76" s="20" t="s">
        <v>11</v>
      </c>
      <c r="F76" s="20" t="s">
        <v>29</v>
      </c>
      <c r="G76" s="21"/>
      <c r="H76" s="22" t="s">
        <v>4</v>
      </c>
      <c r="I76" s="20">
        <v>2</v>
      </c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>
        <v>4</v>
      </c>
      <c r="B77" s="20" t="s">
        <v>12</v>
      </c>
      <c r="C77" s="20">
        <v>60</v>
      </c>
      <c r="D77" s="20" t="s">
        <v>22</v>
      </c>
      <c r="E77" s="20" t="s">
        <v>11</v>
      </c>
      <c r="F77" s="20" t="s">
        <v>29</v>
      </c>
      <c r="G77" s="21"/>
      <c r="H77" s="22" t="s">
        <v>10</v>
      </c>
      <c r="I77" s="20">
        <v>1</v>
      </c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>
        <v>1</v>
      </c>
      <c r="B78" s="20" t="s">
        <v>13</v>
      </c>
      <c r="C78" s="20">
        <v>210</v>
      </c>
      <c r="D78" s="20" t="s">
        <v>22</v>
      </c>
      <c r="E78" s="20" t="s">
        <v>11</v>
      </c>
      <c r="F78" s="20" t="s">
        <v>123</v>
      </c>
      <c r="G78" s="21"/>
      <c r="H78" s="22" t="s">
        <v>4</v>
      </c>
      <c r="I78" s="20">
        <v>2</v>
      </c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>
        <v>5</v>
      </c>
      <c r="B79" s="20" t="s">
        <v>2</v>
      </c>
      <c r="C79" s="20">
        <v>60</v>
      </c>
      <c r="D79" s="20" t="s">
        <v>22</v>
      </c>
      <c r="E79" s="20" t="s">
        <v>11</v>
      </c>
      <c r="F79" s="20" t="s">
        <v>123</v>
      </c>
      <c r="G79" s="21"/>
      <c r="H79" s="22" t="s">
        <v>10</v>
      </c>
      <c r="I79" s="20">
        <v>1</v>
      </c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>
        <v>2</v>
      </c>
      <c r="B80" s="20" t="s">
        <v>12</v>
      </c>
      <c r="C80" s="20">
        <v>80</v>
      </c>
      <c r="D80" s="20" t="s">
        <v>22</v>
      </c>
      <c r="E80" s="20" t="s">
        <v>11</v>
      </c>
      <c r="F80" s="20" t="s">
        <v>123</v>
      </c>
      <c r="G80" s="21"/>
      <c r="H80" s="22" t="s">
        <v>4</v>
      </c>
      <c r="I80" s="20">
        <v>2</v>
      </c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>
        <v>1</v>
      </c>
      <c r="B81" s="20" t="s">
        <v>2</v>
      </c>
      <c r="C81" s="20">
        <v>80</v>
      </c>
      <c r="D81" s="20" t="s">
        <v>22</v>
      </c>
      <c r="E81" s="20" t="s">
        <v>11</v>
      </c>
      <c r="F81" s="20" t="s">
        <v>123</v>
      </c>
      <c r="G81" s="21"/>
      <c r="H81" s="22" t="s">
        <v>10</v>
      </c>
      <c r="I81" s="20">
        <v>1</v>
      </c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>
        <v>2</v>
      </c>
      <c r="B82" s="20" t="s">
        <v>2</v>
      </c>
      <c r="C82" s="20">
        <v>80</v>
      </c>
      <c r="D82" s="20" t="s">
        <v>22</v>
      </c>
      <c r="E82" s="20" t="s">
        <v>11</v>
      </c>
      <c r="F82" s="20" t="s">
        <v>29</v>
      </c>
      <c r="G82" s="21"/>
      <c r="H82" s="22" t="s">
        <v>4</v>
      </c>
      <c r="I82" s="20">
        <v>2</v>
      </c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>
        <v>1</v>
      </c>
      <c r="B83" s="20" t="s">
        <v>2</v>
      </c>
      <c r="C83" s="20">
        <v>50</v>
      </c>
      <c r="D83" s="20" t="s">
        <v>22</v>
      </c>
      <c r="E83" s="20" t="s">
        <v>11</v>
      </c>
      <c r="F83" s="20" t="s">
        <v>29</v>
      </c>
      <c r="G83" s="21"/>
      <c r="H83" s="22" t="s">
        <v>4</v>
      </c>
      <c r="I83" s="20">
        <v>2</v>
      </c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>
        <v>2</v>
      </c>
      <c r="B84" s="20" t="s">
        <v>2</v>
      </c>
      <c r="C84" s="20">
        <v>30</v>
      </c>
      <c r="D84" s="20" t="s">
        <v>25</v>
      </c>
      <c r="E84" s="20" t="s">
        <v>23</v>
      </c>
      <c r="F84" s="20" t="s">
        <v>28</v>
      </c>
      <c r="G84" s="21"/>
      <c r="H84" s="22" t="s">
        <v>10</v>
      </c>
      <c r="I84" s="20">
        <v>1</v>
      </c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>
        <v>1</v>
      </c>
      <c r="B85" s="20" t="s">
        <v>2</v>
      </c>
      <c r="C85" s="20">
        <v>25</v>
      </c>
      <c r="D85" s="20" t="s">
        <v>25</v>
      </c>
      <c r="E85" s="20" t="s">
        <v>23</v>
      </c>
      <c r="F85" s="20" t="s">
        <v>28</v>
      </c>
      <c r="G85" s="21"/>
      <c r="H85" s="22" t="s">
        <v>10</v>
      </c>
      <c r="I85" s="20">
        <v>1</v>
      </c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>
        <v>1</v>
      </c>
      <c r="B86" s="20" t="s">
        <v>2</v>
      </c>
      <c r="C86" s="20">
        <v>60</v>
      </c>
      <c r="D86" s="20" t="s">
        <v>25</v>
      </c>
      <c r="E86" s="20" t="s">
        <v>23</v>
      </c>
      <c r="F86" s="20" t="s">
        <v>28</v>
      </c>
      <c r="G86" s="21"/>
      <c r="H86" s="22" t="s">
        <v>10</v>
      </c>
      <c r="I86" s="20">
        <v>1</v>
      </c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>
        <v>1</v>
      </c>
      <c r="B87" s="20" t="s">
        <v>2</v>
      </c>
      <c r="C87" s="20">
        <v>30</v>
      </c>
      <c r="D87" s="20" t="s">
        <v>25</v>
      </c>
      <c r="E87" s="20" t="s">
        <v>23</v>
      </c>
      <c r="F87" s="20" t="s">
        <v>28</v>
      </c>
      <c r="G87" s="21"/>
      <c r="H87" s="22" t="s">
        <v>10</v>
      </c>
      <c r="I87" s="20">
        <v>1</v>
      </c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>
        <v>6</v>
      </c>
      <c r="B88" s="20" t="s">
        <v>2</v>
      </c>
      <c r="C88" s="20">
        <v>50</v>
      </c>
      <c r="D88" s="20" t="s">
        <v>25</v>
      </c>
      <c r="E88" s="20" t="s">
        <v>23</v>
      </c>
      <c r="F88" s="20" t="s">
        <v>28</v>
      </c>
      <c r="G88" s="21"/>
      <c r="H88" s="22" t="s">
        <v>4</v>
      </c>
      <c r="I88" s="20">
        <v>2</v>
      </c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>
        <v>1</v>
      </c>
      <c r="B89" s="20" t="s">
        <v>2</v>
      </c>
      <c r="C89" s="20">
        <v>20</v>
      </c>
      <c r="D89" s="20" t="s">
        <v>25</v>
      </c>
      <c r="E89" s="20" t="s">
        <v>23</v>
      </c>
      <c r="F89" s="20" t="s">
        <v>28</v>
      </c>
      <c r="G89" s="21"/>
      <c r="H89" s="22" t="s">
        <v>10</v>
      </c>
      <c r="I89" s="20">
        <v>1</v>
      </c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>
        <v>1</v>
      </c>
      <c r="B90" s="20" t="s">
        <v>2</v>
      </c>
      <c r="C90" s="20">
        <v>80</v>
      </c>
      <c r="D90" s="20" t="s">
        <v>25</v>
      </c>
      <c r="E90" s="20" t="s">
        <v>23</v>
      </c>
      <c r="F90" s="20" t="s">
        <v>28</v>
      </c>
      <c r="G90" s="21"/>
      <c r="H90" s="22" t="s">
        <v>10</v>
      </c>
      <c r="I90" s="20">
        <v>1</v>
      </c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>
        <v>2</v>
      </c>
      <c r="B91" s="20" t="s">
        <v>2</v>
      </c>
      <c r="C91" s="20">
        <v>30</v>
      </c>
      <c r="D91" s="20" t="s">
        <v>25</v>
      </c>
      <c r="E91" s="20" t="s">
        <v>23</v>
      </c>
      <c r="F91" s="20" t="s">
        <v>28</v>
      </c>
      <c r="G91" s="21"/>
      <c r="H91" s="22" t="s">
        <v>10</v>
      </c>
      <c r="I91" s="20">
        <v>1</v>
      </c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>
        <v>1</v>
      </c>
      <c r="B92" s="20" t="s">
        <v>9</v>
      </c>
      <c r="C92" s="20">
        <v>50</v>
      </c>
      <c r="D92" s="20" t="s">
        <v>25</v>
      </c>
      <c r="E92" s="20" t="s">
        <v>23</v>
      </c>
      <c r="F92" s="20" t="s">
        <v>28</v>
      </c>
      <c r="G92" s="21"/>
      <c r="H92" s="22" t="s">
        <v>10</v>
      </c>
      <c r="I92" s="20">
        <v>1</v>
      </c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>
        <v>5</v>
      </c>
      <c r="B93" s="20" t="s">
        <v>2</v>
      </c>
      <c r="C93" s="20">
        <v>90</v>
      </c>
      <c r="D93" s="20" t="s">
        <v>25</v>
      </c>
      <c r="E93" s="20" t="s">
        <v>23</v>
      </c>
      <c r="F93" s="20" t="s">
        <v>28</v>
      </c>
      <c r="G93" s="21"/>
      <c r="H93" s="22" t="s">
        <v>10</v>
      </c>
      <c r="I93" s="20">
        <v>2</v>
      </c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>
        <v>1</v>
      </c>
      <c r="B94" s="20" t="s">
        <v>2</v>
      </c>
      <c r="C94" s="20">
        <v>30</v>
      </c>
      <c r="D94" s="20" t="s">
        <v>25</v>
      </c>
      <c r="E94" s="20" t="s">
        <v>23</v>
      </c>
      <c r="F94" s="20" t="s">
        <v>28</v>
      </c>
      <c r="G94" s="21"/>
      <c r="H94" s="22" t="s">
        <v>4</v>
      </c>
      <c r="I94" s="20">
        <v>2</v>
      </c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>
        <v>1</v>
      </c>
      <c r="B95" s="20" t="s">
        <v>260</v>
      </c>
      <c r="C95" s="20">
        <v>90</v>
      </c>
      <c r="D95" s="20" t="s">
        <v>25</v>
      </c>
      <c r="E95" s="20" t="s">
        <v>23</v>
      </c>
      <c r="F95" s="20" t="s">
        <v>28</v>
      </c>
      <c r="G95" s="21"/>
      <c r="H95" s="22" t="s">
        <v>10</v>
      </c>
      <c r="I95" s="20">
        <v>1</v>
      </c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>
        <v>3</v>
      </c>
      <c r="B96" s="20" t="s">
        <v>2</v>
      </c>
      <c r="C96" s="20">
        <v>60</v>
      </c>
      <c r="D96" s="20" t="s">
        <v>25</v>
      </c>
      <c r="E96" s="20" t="s">
        <v>23</v>
      </c>
      <c r="F96" s="20" t="s">
        <v>28</v>
      </c>
      <c r="G96" s="21"/>
      <c r="H96" s="22" t="s">
        <v>10</v>
      </c>
      <c r="I96" s="20">
        <v>1</v>
      </c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>
        <v>1</v>
      </c>
      <c r="B97" s="20" t="s">
        <v>2</v>
      </c>
      <c r="C97" s="20">
        <v>40</v>
      </c>
      <c r="D97" s="20" t="s">
        <v>25</v>
      </c>
      <c r="E97" s="20" t="s">
        <v>23</v>
      </c>
      <c r="F97" s="20" t="s">
        <v>28</v>
      </c>
      <c r="G97" s="21"/>
      <c r="H97" s="22" t="s">
        <v>10</v>
      </c>
      <c r="I97" s="20">
        <v>1</v>
      </c>
      <c r="J97" s="22"/>
      <c r="L97" s="24">
        <f>SUM(L55:L96)</f>
        <v>214</v>
      </c>
      <c r="M97" s="25"/>
      <c r="N97" s="25"/>
    </row>
    <row r="98" spans="1:14" s="23" customFormat="1" x14ac:dyDescent="0.3">
      <c r="A98" s="20">
        <v>0</v>
      </c>
      <c r="B98" s="20"/>
      <c r="C98" s="20"/>
      <c r="D98" s="20" t="s">
        <v>26</v>
      </c>
      <c r="E98" s="20" t="s">
        <v>23</v>
      </c>
      <c r="F98" s="20"/>
      <c r="G98" s="21"/>
      <c r="H98" s="22"/>
      <c r="I98" s="20"/>
      <c r="J98" s="22" t="s">
        <v>388</v>
      </c>
      <c r="L98" s="25"/>
      <c r="M98" s="25"/>
      <c r="N98" s="25"/>
    </row>
    <row r="99" spans="1:14" s="23" customFormat="1" x14ac:dyDescent="0.3">
      <c r="A99" s="20">
        <v>6</v>
      </c>
      <c r="B99" s="20" t="s">
        <v>2</v>
      </c>
      <c r="C99" s="20">
        <v>50</v>
      </c>
      <c r="D99" s="20" t="s">
        <v>27</v>
      </c>
      <c r="E99" s="20" t="s">
        <v>17</v>
      </c>
      <c r="F99" s="20" t="s">
        <v>29</v>
      </c>
      <c r="G99" s="21"/>
      <c r="H99" s="22" t="s">
        <v>10</v>
      </c>
      <c r="I99" s="20">
        <v>1</v>
      </c>
      <c r="J99" s="22"/>
      <c r="L99" s="25"/>
      <c r="M99" s="25"/>
      <c r="N99" s="25"/>
    </row>
    <row r="100" spans="1:14" s="23" customFormat="1" x14ac:dyDescent="0.3">
      <c r="A100" s="20">
        <v>4</v>
      </c>
      <c r="B100" s="20" t="s">
        <v>2</v>
      </c>
      <c r="C100" s="20">
        <v>60</v>
      </c>
      <c r="D100" s="20" t="s">
        <v>27</v>
      </c>
      <c r="E100" s="20" t="s">
        <v>17</v>
      </c>
      <c r="F100" s="20" t="s">
        <v>29</v>
      </c>
      <c r="G100" s="21"/>
      <c r="H100" s="22" t="s">
        <v>4</v>
      </c>
      <c r="I100" s="20">
        <v>2</v>
      </c>
      <c r="J100" s="22"/>
      <c r="L100" s="25"/>
      <c r="M100" s="25"/>
      <c r="N100" s="25"/>
    </row>
    <row r="101" spans="1:14" s="23" customFormat="1" x14ac:dyDescent="0.3">
      <c r="A101" s="25">
        <v>6</v>
      </c>
      <c r="B101" s="20" t="s">
        <v>2</v>
      </c>
      <c r="C101" s="25">
        <v>60</v>
      </c>
      <c r="D101" s="20" t="s">
        <v>30</v>
      </c>
      <c r="E101" s="20" t="s">
        <v>11</v>
      </c>
      <c r="F101" s="25" t="s">
        <v>36</v>
      </c>
      <c r="G101" s="26"/>
      <c r="H101" s="23" t="s">
        <v>4</v>
      </c>
      <c r="I101" s="25">
        <v>2</v>
      </c>
      <c r="L101" s="25"/>
      <c r="M101" s="25"/>
      <c r="N101" s="25"/>
    </row>
    <row r="102" spans="1:14" s="23" customFormat="1" x14ac:dyDescent="0.3">
      <c r="A102" s="25">
        <v>7</v>
      </c>
      <c r="B102" s="25" t="s">
        <v>2</v>
      </c>
      <c r="C102" s="25">
        <v>75</v>
      </c>
      <c r="D102" s="25" t="s">
        <v>30</v>
      </c>
      <c r="E102" s="25" t="s">
        <v>11</v>
      </c>
      <c r="F102" s="25" t="s">
        <v>36</v>
      </c>
      <c r="G102" s="26"/>
      <c r="H102" s="23" t="s">
        <v>4</v>
      </c>
      <c r="I102" s="25">
        <v>2</v>
      </c>
      <c r="L102" s="25"/>
      <c r="M102" s="25"/>
      <c r="N102" s="25"/>
    </row>
    <row r="103" spans="1:14" s="23" customFormat="1" x14ac:dyDescent="0.3">
      <c r="A103" s="25">
        <v>9</v>
      </c>
      <c r="B103" s="25" t="s">
        <v>2</v>
      </c>
      <c r="C103" s="25">
        <v>100</v>
      </c>
      <c r="D103" s="25" t="s">
        <v>30</v>
      </c>
      <c r="E103" s="25" t="s">
        <v>11</v>
      </c>
      <c r="F103" s="25" t="s">
        <v>36</v>
      </c>
      <c r="G103" s="26"/>
      <c r="H103" s="23" t="s">
        <v>4</v>
      </c>
      <c r="I103" s="25">
        <v>2</v>
      </c>
      <c r="L103" s="25"/>
      <c r="M103" s="25"/>
      <c r="N103" s="25"/>
    </row>
    <row r="104" spans="1:14" s="23" customFormat="1" x14ac:dyDescent="0.3">
      <c r="A104" s="25">
        <v>8</v>
      </c>
      <c r="B104" s="25" t="s">
        <v>2</v>
      </c>
      <c r="C104" s="25">
        <v>75</v>
      </c>
      <c r="D104" s="25" t="s">
        <v>30</v>
      </c>
      <c r="E104" s="25" t="s">
        <v>11</v>
      </c>
      <c r="F104" s="25" t="s">
        <v>36</v>
      </c>
      <c r="G104" s="26"/>
      <c r="H104" s="23" t="s">
        <v>4</v>
      </c>
      <c r="I104" s="25">
        <v>2</v>
      </c>
      <c r="L104" s="25"/>
      <c r="M104" s="25"/>
      <c r="N104" s="25"/>
    </row>
    <row r="105" spans="1:14" s="23" customFormat="1" x14ac:dyDescent="0.3">
      <c r="A105" s="25">
        <v>5</v>
      </c>
      <c r="B105" s="25" t="s">
        <v>2</v>
      </c>
      <c r="C105" s="25">
        <v>100</v>
      </c>
      <c r="D105" s="25" t="s">
        <v>30</v>
      </c>
      <c r="E105" s="25" t="s">
        <v>11</v>
      </c>
      <c r="F105" s="25" t="s">
        <v>36</v>
      </c>
      <c r="G105" s="26"/>
      <c r="H105" s="23" t="s">
        <v>4</v>
      </c>
      <c r="I105" s="25">
        <v>2</v>
      </c>
      <c r="L105" s="25"/>
      <c r="M105" s="25"/>
      <c r="N105" s="25"/>
    </row>
    <row r="106" spans="1:14" s="23" customFormat="1" x14ac:dyDescent="0.3">
      <c r="A106" s="25">
        <v>8</v>
      </c>
      <c r="B106" s="25" t="s">
        <v>2</v>
      </c>
      <c r="C106" s="25">
        <v>50</v>
      </c>
      <c r="D106" s="25" t="s">
        <v>30</v>
      </c>
      <c r="E106" s="25" t="s">
        <v>11</v>
      </c>
      <c r="F106" s="25" t="s">
        <v>36</v>
      </c>
      <c r="G106" s="26"/>
      <c r="H106" s="23" t="s">
        <v>4</v>
      </c>
      <c r="I106" s="25">
        <v>2</v>
      </c>
      <c r="L106" s="25"/>
      <c r="M106" s="25"/>
      <c r="N106" s="25"/>
    </row>
    <row r="107" spans="1:14" s="23" customFormat="1" x14ac:dyDescent="0.3">
      <c r="A107" s="25">
        <v>1</v>
      </c>
      <c r="B107" s="25" t="s">
        <v>2</v>
      </c>
      <c r="C107" s="25">
        <v>50</v>
      </c>
      <c r="D107" s="25" t="s">
        <v>31</v>
      </c>
      <c r="E107" s="25" t="s">
        <v>23</v>
      </c>
      <c r="F107" s="25" t="s">
        <v>28</v>
      </c>
      <c r="G107" s="26"/>
      <c r="H107" s="23" t="s">
        <v>4</v>
      </c>
      <c r="I107" s="25">
        <v>2</v>
      </c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25" right="0.25" top="0.75" bottom="0.75" header="0.3" footer="0.3"/>
  <pageSetup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93"/>
  <sheetViews>
    <sheetView workbookViewId="0">
      <selection activeCell="A10" sqref="A10:J293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ht="15.6" x14ac:dyDescent="0.3">
      <c r="A2" s="9" t="s">
        <v>454</v>
      </c>
      <c r="B2" s="30">
        <v>713</v>
      </c>
      <c r="E2" s="6"/>
      <c r="H2" s="5" t="s">
        <v>205</v>
      </c>
      <c r="I2" s="5" t="s">
        <v>400</v>
      </c>
      <c r="J2" s="5"/>
      <c r="K2" s="5"/>
    </row>
    <row r="3" spans="1:14" x14ac:dyDescent="0.3">
      <c r="A3" s="9" t="s">
        <v>455</v>
      </c>
      <c r="B3" s="28">
        <v>42563</v>
      </c>
      <c r="E3" s="6"/>
      <c r="H3" s="5" t="s">
        <v>391</v>
      </c>
      <c r="I3" s="5" t="s">
        <v>387</v>
      </c>
      <c r="J3" s="5" t="s">
        <v>195</v>
      </c>
      <c r="K3" s="5" t="s">
        <v>200</v>
      </c>
      <c r="L3" s="5" t="s">
        <v>194</v>
      </c>
    </row>
    <row r="4" spans="1:14" x14ac:dyDescent="0.3">
      <c r="A4" s="9" t="s">
        <v>473</v>
      </c>
      <c r="B4" s="29">
        <v>7.7777777777777779E-2</v>
      </c>
      <c r="E4" s="6"/>
      <c r="H4" s="5" t="s">
        <v>209</v>
      </c>
      <c r="I4" s="5">
        <v>1</v>
      </c>
      <c r="J4" s="5">
        <v>2</v>
      </c>
      <c r="K4" s="5">
        <v>3</v>
      </c>
      <c r="L4" s="5">
        <v>4</v>
      </c>
    </row>
    <row r="5" spans="1:14" x14ac:dyDescent="0.3">
      <c r="A5" s="9" t="s">
        <v>452</v>
      </c>
      <c r="B5" s="10" t="s">
        <v>400</v>
      </c>
      <c r="E5" s="6"/>
      <c r="H5" s="5"/>
      <c r="I5" s="5" t="s">
        <v>372</v>
      </c>
      <c r="J5" s="5"/>
      <c r="K5" s="5"/>
      <c r="L5" s="5" t="s">
        <v>371</v>
      </c>
    </row>
    <row r="6" spans="1:14" x14ac:dyDescent="0.3">
      <c r="A6" s="9" t="s">
        <v>456</v>
      </c>
      <c r="B6" s="10">
        <v>15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 t="s">
        <v>420</v>
      </c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2</v>
      </c>
      <c r="B11" s="20" t="s">
        <v>2</v>
      </c>
      <c r="C11" s="20">
        <v>30</v>
      </c>
      <c r="D11" s="20" t="s">
        <v>5</v>
      </c>
      <c r="E11" s="20" t="s">
        <v>23</v>
      </c>
      <c r="F11" s="20" t="s">
        <v>392</v>
      </c>
      <c r="G11" s="21">
        <v>7.7777777777777779E-2</v>
      </c>
      <c r="H11" s="22" t="s">
        <v>195</v>
      </c>
      <c r="I11" s="20">
        <v>1</v>
      </c>
      <c r="J11" s="22" t="s">
        <v>421</v>
      </c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2</v>
      </c>
      <c r="C12" s="20">
        <v>30</v>
      </c>
      <c r="D12" s="20" t="s">
        <v>5</v>
      </c>
      <c r="E12" s="20" t="s">
        <v>23</v>
      </c>
      <c r="F12" s="20" t="s">
        <v>477</v>
      </c>
      <c r="G12" s="21"/>
      <c r="H12" s="22" t="s">
        <v>195</v>
      </c>
      <c r="I12" s="20">
        <v>1</v>
      </c>
      <c r="J12" s="22" t="s">
        <v>422</v>
      </c>
      <c r="L12" s="24">
        <f>SUMIFS($A$11:$A$401,$B$11:$B$401,"CH",$D$11:$D$401,"U2")</f>
        <v>2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2</v>
      </c>
      <c r="C13" s="20">
        <v>30</v>
      </c>
      <c r="D13" s="20" t="s">
        <v>5</v>
      </c>
      <c r="E13" s="20" t="s">
        <v>23</v>
      </c>
      <c r="F13" s="20" t="s">
        <v>477</v>
      </c>
      <c r="G13" s="21"/>
      <c r="H13" s="22" t="s">
        <v>195</v>
      </c>
      <c r="I13" s="20">
        <v>1</v>
      </c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1</v>
      </c>
      <c r="B14" s="20" t="s">
        <v>2</v>
      </c>
      <c r="C14" s="20">
        <v>60</v>
      </c>
      <c r="D14" s="20" t="s">
        <v>5</v>
      </c>
      <c r="E14" s="20" t="s">
        <v>23</v>
      </c>
      <c r="F14" s="20" t="s">
        <v>477</v>
      </c>
      <c r="G14" s="21"/>
      <c r="H14" s="22" t="s">
        <v>195</v>
      </c>
      <c r="I14" s="20">
        <v>1</v>
      </c>
      <c r="J14" s="22"/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>
        <v>1</v>
      </c>
      <c r="B15" s="20" t="s">
        <v>2</v>
      </c>
      <c r="C15" s="20">
        <v>40</v>
      </c>
      <c r="D15" s="20" t="s">
        <v>7</v>
      </c>
      <c r="E15" s="20" t="s">
        <v>17</v>
      </c>
      <c r="F15" s="20" t="s">
        <v>424</v>
      </c>
      <c r="G15" s="21"/>
      <c r="H15" s="22" t="s">
        <v>387</v>
      </c>
      <c r="I15" s="20">
        <v>1</v>
      </c>
      <c r="J15" s="22"/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>
        <v>2</v>
      </c>
      <c r="B16" s="20" t="s">
        <v>262</v>
      </c>
      <c r="C16" s="20">
        <v>30</v>
      </c>
      <c r="D16" s="20" t="s">
        <v>7</v>
      </c>
      <c r="E16" s="20" t="s">
        <v>17</v>
      </c>
      <c r="F16" s="20" t="s">
        <v>408</v>
      </c>
      <c r="G16" s="21"/>
      <c r="H16" s="22" t="s">
        <v>387</v>
      </c>
      <c r="I16" s="20">
        <v>1</v>
      </c>
      <c r="J16" s="22"/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>
        <v>5</v>
      </c>
      <c r="B17" s="20" t="s">
        <v>262</v>
      </c>
      <c r="C17" s="20">
        <v>30</v>
      </c>
      <c r="D17" s="20" t="s">
        <v>7</v>
      </c>
      <c r="E17" s="20" t="s">
        <v>17</v>
      </c>
      <c r="F17" s="20" t="s">
        <v>408</v>
      </c>
      <c r="G17" s="21"/>
      <c r="H17" s="22" t="s">
        <v>387</v>
      </c>
      <c r="I17" s="20">
        <v>1</v>
      </c>
      <c r="J17" s="22"/>
      <c r="L17" s="24">
        <f>SUMIFS($A$11:$A$401,$B$11:$B$401,"CH",$D$11:$D$401,"U7")</f>
        <v>2</v>
      </c>
      <c r="M17" s="24" t="s">
        <v>12</v>
      </c>
      <c r="N17" s="24" t="s">
        <v>20</v>
      </c>
    </row>
    <row r="18" spans="1:14" s="23" customFormat="1" x14ac:dyDescent="0.3">
      <c r="A18" s="20">
        <v>1</v>
      </c>
      <c r="B18" s="20" t="s">
        <v>2</v>
      </c>
      <c r="C18" s="20">
        <v>80</v>
      </c>
      <c r="D18" s="20" t="s">
        <v>7</v>
      </c>
      <c r="E18" s="20" t="s">
        <v>17</v>
      </c>
      <c r="F18" s="20" t="s">
        <v>476</v>
      </c>
      <c r="G18" s="21"/>
      <c r="H18" s="22" t="s">
        <v>387</v>
      </c>
      <c r="I18" s="20">
        <v>1</v>
      </c>
      <c r="J18" s="22"/>
      <c r="L18" s="24">
        <f>SUMIFS($A$11:$A$401,$B$11:$B$401,"CH",$D$11:$D$401,"U8")</f>
        <v>10</v>
      </c>
      <c r="M18" s="24" t="s">
        <v>12</v>
      </c>
      <c r="N18" s="24" t="s">
        <v>21</v>
      </c>
    </row>
    <row r="19" spans="1:14" s="23" customFormat="1" x14ac:dyDescent="0.3">
      <c r="A19" s="20">
        <v>3</v>
      </c>
      <c r="B19" s="20" t="s">
        <v>262</v>
      </c>
      <c r="C19" s="20">
        <v>20</v>
      </c>
      <c r="D19" s="20" t="s">
        <v>7</v>
      </c>
      <c r="E19" s="20" t="s">
        <v>17</v>
      </c>
      <c r="F19" s="20" t="s">
        <v>408</v>
      </c>
      <c r="G19" s="21"/>
      <c r="H19" s="22" t="s">
        <v>387</v>
      </c>
      <c r="I19" s="20">
        <v>1</v>
      </c>
      <c r="J19" s="22"/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262</v>
      </c>
      <c r="C20" s="20">
        <v>30</v>
      </c>
      <c r="D20" s="20" t="s">
        <v>7</v>
      </c>
      <c r="E20" s="20" t="s">
        <v>17</v>
      </c>
      <c r="F20" s="20" t="s">
        <v>408</v>
      </c>
      <c r="G20" s="21"/>
      <c r="H20" s="22" t="s">
        <v>387</v>
      </c>
      <c r="I20" s="20">
        <v>1</v>
      </c>
      <c r="J20" s="22"/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9</v>
      </c>
      <c r="B21" s="20" t="s">
        <v>2</v>
      </c>
      <c r="C21" s="20">
        <v>30</v>
      </c>
      <c r="D21" s="20" t="s">
        <v>7</v>
      </c>
      <c r="E21" s="20" t="s">
        <v>17</v>
      </c>
      <c r="F21" s="20" t="s">
        <v>408</v>
      </c>
      <c r="G21" s="21"/>
      <c r="H21" s="22" t="s">
        <v>387</v>
      </c>
      <c r="I21" s="20">
        <v>1</v>
      </c>
      <c r="J21" s="22"/>
      <c r="L21" s="24">
        <f>SUMIFS($A$11:$A$401,$B$11:$B$401,"CH",$D$11:$D$401,"U11")</f>
        <v>2</v>
      </c>
      <c r="M21" s="24" t="s">
        <v>12</v>
      </c>
      <c r="N21" s="24" t="s">
        <v>26</v>
      </c>
    </row>
    <row r="22" spans="1:14" s="23" customFormat="1" x14ac:dyDescent="0.3">
      <c r="A22" s="20">
        <v>3</v>
      </c>
      <c r="B22" s="20" t="s">
        <v>2</v>
      </c>
      <c r="C22" s="20">
        <v>30</v>
      </c>
      <c r="D22" s="20" t="s">
        <v>7</v>
      </c>
      <c r="E22" s="20" t="s">
        <v>17</v>
      </c>
      <c r="F22" s="20" t="s">
        <v>408</v>
      </c>
      <c r="G22" s="21"/>
      <c r="H22" s="22" t="s">
        <v>387</v>
      </c>
      <c r="I22" s="20">
        <v>1</v>
      </c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2</v>
      </c>
      <c r="C23" s="20">
        <v>20</v>
      </c>
      <c r="D23" s="20" t="s">
        <v>7</v>
      </c>
      <c r="E23" s="20" t="s">
        <v>17</v>
      </c>
      <c r="F23" s="20" t="s">
        <v>424</v>
      </c>
      <c r="G23" s="21"/>
      <c r="H23" s="22" t="s">
        <v>387</v>
      </c>
      <c r="I23" s="20">
        <v>1</v>
      </c>
      <c r="J23" s="22"/>
      <c r="L23" s="24">
        <f>SUMIFS($A$11:$A$401,$B$11:$B$401,"CH",$D$11:$D$401,"U13")</f>
        <v>3</v>
      </c>
      <c r="M23" s="24" t="s">
        <v>12</v>
      </c>
      <c r="N23" s="24" t="s">
        <v>30</v>
      </c>
    </row>
    <row r="24" spans="1:14" s="23" customFormat="1" x14ac:dyDescent="0.3">
      <c r="A24" s="20">
        <v>30</v>
      </c>
      <c r="B24" s="20" t="s">
        <v>2</v>
      </c>
      <c r="C24" s="20">
        <v>30</v>
      </c>
      <c r="D24" s="20" t="s">
        <v>7</v>
      </c>
      <c r="E24" s="20" t="s">
        <v>17</v>
      </c>
      <c r="F24" s="20" t="s">
        <v>424</v>
      </c>
      <c r="G24" s="21"/>
      <c r="H24" s="22" t="s">
        <v>387</v>
      </c>
      <c r="I24" s="20">
        <v>1</v>
      </c>
      <c r="J24" s="22"/>
      <c r="L24" s="24">
        <f>SUMIFS($A$11:$A$401,$B$11:$B$401,"CH",$D$11:$D$401,"U14")</f>
        <v>40</v>
      </c>
      <c r="M24" s="24" t="s">
        <v>12</v>
      </c>
      <c r="N24" s="24" t="s">
        <v>31</v>
      </c>
    </row>
    <row r="25" spans="1:14" s="23" customFormat="1" x14ac:dyDescent="0.3">
      <c r="A25" s="20">
        <v>2</v>
      </c>
      <c r="B25" s="20" t="s">
        <v>12</v>
      </c>
      <c r="C25" s="20">
        <v>50</v>
      </c>
      <c r="D25" s="20" t="s">
        <v>7</v>
      </c>
      <c r="E25" s="20" t="s">
        <v>17</v>
      </c>
      <c r="F25" s="20" t="s">
        <v>408</v>
      </c>
      <c r="G25" s="21"/>
      <c r="H25" s="22" t="s">
        <v>387</v>
      </c>
      <c r="I25" s="20">
        <v>1</v>
      </c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5</v>
      </c>
      <c r="B26" s="20" t="s">
        <v>2</v>
      </c>
      <c r="C26" s="20">
        <v>40</v>
      </c>
      <c r="D26" s="20" t="s">
        <v>7</v>
      </c>
      <c r="E26" s="20" t="s">
        <v>17</v>
      </c>
      <c r="F26" s="20" t="s">
        <v>408</v>
      </c>
      <c r="G26" s="21"/>
      <c r="H26" s="22" t="s">
        <v>387</v>
      </c>
      <c r="I26" s="20">
        <v>1</v>
      </c>
      <c r="J26" s="22"/>
      <c r="L26" s="24">
        <f>SUMIFS($A$11:$A$401,$B$11:$B$401,"CH",$D$11:$D$401,"U16")</f>
        <v>1</v>
      </c>
      <c r="M26" s="24" t="s">
        <v>12</v>
      </c>
      <c r="N26" s="24" t="s">
        <v>33</v>
      </c>
    </row>
    <row r="27" spans="1:14" s="23" customFormat="1" x14ac:dyDescent="0.3">
      <c r="A27" s="20">
        <v>40</v>
      </c>
      <c r="B27" s="20" t="s">
        <v>2</v>
      </c>
      <c r="C27" s="20">
        <v>30</v>
      </c>
      <c r="D27" s="20" t="s">
        <v>15</v>
      </c>
      <c r="E27" s="20" t="s">
        <v>23</v>
      </c>
      <c r="F27" s="20" t="s">
        <v>408</v>
      </c>
      <c r="G27" s="21"/>
      <c r="H27" s="22" t="s">
        <v>387</v>
      </c>
      <c r="I27" s="20">
        <v>1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2</v>
      </c>
      <c r="B28" s="20" t="s">
        <v>2</v>
      </c>
      <c r="C28" s="20">
        <v>30</v>
      </c>
      <c r="D28" s="20" t="s">
        <v>15</v>
      </c>
      <c r="E28" s="20" t="s">
        <v>23</v>
      </c>
      <c r="F28" s="20" t="s">
        <v>408</v>
      </c>
      <c r="G28" s="21"/>
      <c r="H28" s="22" t="s">
        <v>387</v>
      </c>
      <c r="I28" s="20">
        <v>1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10</v>
      </c>
      <c r="B29" s="20" t="s">
        <v>2</v>
      </c>
      <c r="C29" s="20">
        <v>30</v>
      </c>
      <c r="D29" s="20" t="s">
        <v>15</v>
      </c>
      <c r="E29" s="20" t="s">
        <v>23</v>
      </c>
      <c r="F29" s="20" t="s">
        <v>424</v>
      </c>
      <c r="G29" s="21"/>
      <c r="H29" s="22" t="s">
        <v>160</v>
      </c>
      <c r="I29" s="20">
        <v>1</v>
      </c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10</v>
      </c>
      <c r="B30" s="20" t="s">
        <v>2</v>
      </c>
      <c r="C30" s="20">
        <v>30</v>
      </c>
      <c r="D30" s="20" t="s">
        <v>16</v>
      </c>
      <c r="E30" s="20" t="s">
        <v>17</v>
      </c>
      <c r="F30" s="20" t="s">
        <v>408</v>
      </c>
      <c r="G30" s="21"/>
      <c r="H30" s="22" t="s">
        <v>387</v>
      </c>
      <c r="I30" s="20">
        <v>1</v>
      </c>
      <c r="J30" s="22"/>
      <c r="L30" s="24">
        <f>SUMIFS($A$11:$A$401,$B$11:$B$401,"CH",$D$11:$D$401,"U20")</f>
        <v>14</v>
      </c>
      <c r="M30" s="24" t="s">
        <v>12</v>
      </c>
      <c r="N30" s="24" t="s">
        <v>186</v>
      </c>
    </row>
    <row r="31" spans="1:14" s="23" customFormat="1" x14ac:dyDescent="0.3">
      <c r="A31" s="20">
        <v>2</v>
      </c>
      <c r="B31" s="20" t="s">
        <v>2</v>
      </c>
      <c r="C31" s="20">
        <v>50</v>
      </c>
      <c r="D31" s="20" t="s">
        <v>16</v>
      </c>
      <c r="E31" s="20" t="s">
        <v>17</v>
      </c>
      <c r="F31" s="20" t="s">
        <v>408</v>
      </c>
      <c r="G31" s="21"/>
      <c r="H31" s="22" t="s">
        <v>387</v>
      </c>
      <c r="I31" s="20">
        <v>1</v>
      </c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1</v>
      </c>
      <c r="B32" s="20" t="s">
        <v>2</v>
      </c>
      <c r="C32" s="20">
        <v>90</v>
      </c>
      <c r="D32" s="20" t="s">
        <v>16</v>
      </c>
      <c r="E32" s="20" t="s">
        <v>17</v>
      </c>
      <c r="F32" s="20" t="s">
        <v>408</v>
      </c>
      <c r="G32" s="21"/>
      <c r="H32" s="22" t="s">
        <v>195</v>
      </c>
      <c r="I32" s="20">
        <v>1</v>
      </c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14</v>
      </c>
      <c r="B33" s="20" t="s">
        <v>2</v>
      </c>
      <c r="C33" s="20">
        <v>40</v>
      </c>
      <c r="D33" s="20" t="s">
        <v>16</v>
      </c>
      <c r="E33" s="20" t="s">
        <v>17</v>
      </c>
      <c r="F33" s="20" t="s">
        <v>408</v>
      </c>
      <c r="G33" s="21"/>
      <c r="H33" s="22" t="s">
        <v>195</v>
      </c>
      <c r="I33" s="20">
        <v>1</v>
      </c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3</v>
      </c>
      <c r="B34" s="20" t="s">
        <v>2</v>
      </c>
      <c r="C34" s="20">
        <v>30</v>
      </c>
      <c r="D34" s="20" t="s">
        <v>16</v>
      </c>
      <c r="E34" s="20" t="s">
        <v>17</v>
      </c>
      <c r="F34" s="20" t="s">
        <v>408</v>
      </c>
      <c r="G34" s="21"/>
      <c r="H34" s="22" t="s">
        <v>195</v>
      </c>
      <c r="I34" s="20">
        <v>1</v>
      </c>
      <c r="J34" s="22" t="s">
        <v>421</v>
      </c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15</v>
      </c>
      <c r="B35" s="20" t="s">
        <v>2</v>
      </c>
      <c r="C35" s="20">
        <v>30</v>
      </c>
      <c r="D35" s="20" t="s">
        <v>16</v>
      </c>
      <c r="E35" s="20" t="s">
        <v>17</v>
      </c>
      <c r="F35" s="20" t="s">
        <v>408</v>
      </c>
      <c r="G35" s="21"/>
      <c r="H35" s="22" t="s">
        <v>387</v>
      </c>
      <c r="I35" s="20" t="s">
        <v>118</v>
      </c>
      <c r="J35" s="22" t="s">
        <v>401</v>
      </c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23</v>
      </c>
      <c r="B36" s="20" t="s">
        <v>2</v>
      </c>
      <c r="C36" s="20">
        <v>30</v>
      </c>
      <c r="D36" s="20" t="s">
        <v>16</v>
      </c>
      <c r="E36" s="20" t="s">
        <v>17</v>
      </c>
      <c r="F36" s="20" t="s">
        <v>408</v>
      </c>
      <c r="G36" s="21"/>
      <c r="H36" s="22" t="s">
        <v>195</v>
      </c>
      <c r="I36" s="20" t="s">
        <v>215</v>
      </c>
      <c r="J36" s="22" t="s">
        <v>404</v>
      </c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1</v>
      </c>
      <c r="B37" s="20" t="s">
        <v>2</v>
      </c>
      <c r="C37" s="20">
        <v>45</v>
      </c>
      <c r="D37" s="20" t="s">
        <v>16</v>
      </c>
      <c r="E37" s="20" t="s">
        <v>17</v>
      </c>
      <c r="F37" s="20" t="s">
        <v>408</v>
      </c>
      <c r="G37" s="21"/>
      <c r="H37" s="22" t="s">
        <v>195</v>
      </c>
      <c r="I37" s="20" t="s">
        <v>212</v>
      </c>
      <c r="J37" s="22" t="s">
        <v>402</v>
      </c>
      <c r="L37" s="24">
        <f>SUMIFS($A$11:$A$401,$B$11:$B$401,"CH",$D$11:$D$401,"U27")</f>
        <v>1</v>
      </c>
      <c r="M37" s="24" t="s">
        <v>12</v>
      </c>
      <c r="N37" s="24" t="s">
        <v>269</v>
      </c>
    </row>
    <row r="38" spans="1:14" s="23" customFormat="1" x14ac:dyDescent="0.3">
      <c r="A38" s="20">
        <v>1</v>
      </c>
      <c r="B38" s="20" t="s">
        <v>2</v>
      </c>
      <c r="C38" s="20">
        <v>30</v>
      </c>
      <c r="D38" s="20" t="s">
        <v>16</v>
      </c>
      <c r="E38" s="20" t="s">
        <v>17</v>
      </c>
      <c r="F38" s="20" t="s">
        <v>424</v>
      </c>
      <c r="G38" s="21"/>
      <c r="H38" s="22" t="s">
        <v>195</v>
      </c>
      <c r="I38" s="20" t="s">
        <v>215</v>
      </c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3</v>
      </c>
      <c r="B39" s="20" t="s">
        <v>2</v>
      </c>
      <c r="C39" s="20">
        <v>30</v>
      </c>
      <c r="D39" s="20" t="s">
        <v>16</v>
      </c>
      <c r="E39" s="20" t="s">
        <v>17</v>
      </c>
      <c r="F39" s="20" t="s">
        <v>475</v>
      </c>
      <c r="G39" s="21"/>
      <c r="H39" s="22" t="s">
        <v>195</v>
      </c>
      <c r="I39" s="20" t="s">
        <v>215</v>
      </c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2</v>
      </c>
      <c r="B40" s="20" t="s">
        <v>2</v>
      </c>
      <c r="C40" s="20">
        <v>30</v>
      </c>
      <c r="D40" s="20" t="s">
        <v>16</v>
      </c>
      <c r="E40" s="20" t="s">
        <v>17</v>
      </c>
      <c r="F40" s="20" t="s">
        <v>477</v>
      </c>
      <c r="G40" s="21"/>
      <c r="H40" s="22" t="s">
        <v>387</v>
      </c>
      <c r="I40" s="20" t="s">
        <v>118</v>
      </c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3</v>
      </c>
      <c r="B41" s="20" t="s">
        <v>2</v>
      </c>
      <c r="C41" s="20">
        <v>30</v>
      </c>
      <c r="D41" s="20" t="s">
        <v>16</v>
      </c>
      <c r="E41" s="20" t="s">
        <v>17</v>
      </c>
      <c r="F41" s="20" t="s">
        <v>477</v>
      </c>
      <c r="G41" s="21"/>
      <c r="H41" s="22" t="s">
        <v>195</v>
      </c>
      <c r="I41" s="20" t="s">
        <v>215</v>
      </c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2</v>
      </c>
      <c r="B42" s="20" t="s">
        <v>2</v>
      </c>
      <c r="C42" s="20">
        <v>30</v>
      </c>
      <c r="D42" s="20" t="s">
        <v>16</v>
      </c>
      <c r="E42" s="20" t="s">
        <v>17</v>
      </c>
      <c r="F42" s="20" t="s">
        <v>477</v>
      </c>
      <c r="G42" s="21"/>
      <c r="H42" s="22" t="s">
        <v>195</v>
      </c>
      <c r="I42" s="20" t="s">
        <v>118</v>
      </c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1</v>
      </c>
      <c r="B43" s="20" t="s">
        <v>2</v>
      </c>
      <c r="C43" s="20">
        <v>25</v>
      </c>
      <c r="D43" s="20" t="s">
        <v>16</v>
      </c>
      <c r="E43" s="20" t="s">
        <v>17</v>
      </c>
      <c r="F43" s="20" t="s">
        <v>477</v>
      </c>
      <c r="G43" s="21"/>
      <c r="H43" s="22" t="s">
        <v>195</v>
      </c>
      <c r="I43" s="20" t="s">
        <v>118</v>
      </c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5</v>
      </c>
      <c r="B44" s="20" t="s">
        <v>2</v>
      </c>
      <c r="C44" s="20">
        <v>30</v>
      </c>
      <c r="D44" s="20" t="s">
        <v>16</v>
      </c>
      <c r="E44" s="20" t="s">
        <v>17</v>
      </c>
      <c r="F44" s="20" t="s">
        <v>477</v>
      </c>
      <c r="G44" s="21"/>
      <c r="H44" s="22" t="s">
        <v>195</v>
      </c>
      <c r="I44" s="20" t="s">
        <v>215</v>
      </c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5</v>
      </c>
      <c r="B45" s="20" t="s">
        <v>2</v>
      </c>
      <c r="C45" s="20">
        <v>30</v>
      </c>
      <c r="D45" s="20" t="s">
        <v>16</v>
      </c>
      <c r="E45" s="20" t="s">
        <v>17</v>
      </c>
      <c r="F45" s="20" t="s">
        <v>477</v>
      </c>
      <c r="G45" s="21"/>
      <c r="H45" s="22" t="s">
        <v>195</v>
      </c>
      <c r="I45" s="20" t="s">
        <v>118</v>
      </c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2</v>
      </c>
      <c r="B46" s="20" t="s">
        <v>2</v>
      </c>
      <c r="C46" s="20">
        <v>30</v>
      </c>
      <c r="D46" s="20" t="s">
        <v>16</v>
      </c>
      <c r="E46" s="20" t="s">
        <v>17</v>
      </c>
      <c r="F46" s="20" t="s">
        <v>477</v>
      </c>
      <c r="G46" s="21"/>
      <c r="H46" s="22" t="s">
        <v>195</v>
      </c>
      <c r="I46" s="20" t="s">
        <v>212</v>
      </c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1</v>
      </c>
      <c r="B47" s="20" t="s">
        <v>2</v>
      </c>
      <c r="C47" s="20">
        <v>30</v>
      </c>
      <c r="D47" s="20" t="s">
        <v>18</v>
      </c>
      <c r="E47" s="20" t="s">
        <v>40</v>
      </c>
      <c r="F47" s="20" t="s">
        <v>477</v>
      </c>
      <c r="G47" s="21"/>
      <c r="H47" s="22" t="s">
        <v>195</v>
      </c>
      <c r="I47" s="20" t="s">
        <v>212</v>
      </c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>
        <v>1</v>
      </c>
      <c r="B48" s="20" t="s">
        <v>2</v>
      </c>
      <c r="C48" s="20">
        <v>30</v>
      </c>
      <c r="D48" s="20" t="s">
        <v>18</v>
      </c>
      <c r="E48" s="20" t="s">
        <v>40</v>
      </c>
      <c r="F48" s="20" t="s">
        <v>477</v>
      </c>
      <c r="G48" s="21"/>
      <c r="H48" s="22" t="s">
        <v>195</v>
      </c>
      <c r="I48" s="20" t="s">
        <v>215</v>
      </c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>
        <v>2</v>
      </c>
      <c r="B49" s="20" t="s">
        <v>2</v>
      </c>
      <c r="C49" s="20">
        <v>30</v>
      </c>
      <c r="D49" s="20" t="s">
        <v>18</v>
      </c>
      <c r="E49" s="20" t="s">
        <v>40</v>
      </c>
      <c r="F49" s="20" t="s">
        <v>475</v>
      </c>
      <c r="G49" s="21"/>
      <c r="H49" s="22" t="s">
        <v>195</v>
      </c>
      <c r="I49" s="20" t="s">
        <v>212</v>
      </c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>
        <v>1</v>
      </c>
      <c r="B50" s="20" t="s">
        <v>2</v>
      </c>
      <c r="C50" s="20">
        <v>25</v>
      </c>
      <c r="D50" s="20" t="s">
        <v>18</v>
      </c>
      <c r="E50" s="20" t="s">
        <v>40</v>
      </c>
      <c r="F50" s="20" t="s">
        <v>475</v>
      </c>
      <c r="G50" s="21"/>
      <c r="H50" s="22" t="s">
        <v>195</v>
      </c>
      <c r="I50" s="20" t="s">
        <v>212</v>
      </c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>
        <v>10</v>
      </c>
      <c r="B51" s="20" t="s">
        <v>2</v>
      </c>
      <c r="C51" s="20">
        <v>30</v>
      </c>
      <c r="D51" s="20" t="s">
        <v>18</v>
      </c>
      <c r="E51" s="20" t="s">
        <v>40</v>
      </c>
      <c r="F51" s="20" t="s">
        <v>475</v>
      </c>
      <c r="G51" s="21"/>
      <c r="H51" s="22" t="s">
        <v>195</v>
      </c>
      <c r="I51" s="20" t="s">
        <v>212</v>
      </c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>
        <v>30</v>
      </c>
      <c r="B52" s="20" t="s">
        <v>2</v>
      </c>
      <c r="C52" s="20">
        <v>30</v>
      </c>
      <c r="D52" s="20" t="s">
        <v>19</v>
      </c>
      <c r="E52" s="20" t="s">
        <v>11</v>
      </c>
      <c r="F52" s="20" t="s">
        <v>408</v>
      </c>
      <c r="G52" s="21"/>
      <c r="H52" s="22" t="s">
        <v>4</v>
      </c>
      <c r="I52" s="20" t="s">
        <v>215</v>
      </c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>
        <v>1</v>
      </c>
      <c r="B53" s="20" t="s">
        <v>2</v>
      </c>
      <c r="C53" s="20">
        <v>50</v>
      </c>
      <c r="D53" s="20" t="s">
        <v>19</v>
      </c>
      <c r="E53" s="20" t="s">
        <v>11</v>
      </c>
      <c r="F53" s="20" t="s">
        <v>408</v>
      </c>
      <c r="G53" s="21"/>
      <c r="H53" s="22" t="s">
        <v>387</v>
      </c>
      <c r="I53" s="20" t="s">
        <v>118</v>
      </c>
      <c r="J53" s="22"/>
      <c r="L53" s="24">
        <f>SUM(L11:L52)</f>
        <v>75</v>
      </c>
      <c r="M53" s="24"/>
      <c r="N53" s="24"/>
    </row>
    <row r="54" spans="1:14" s="23" customFormat="1" x14ac:dyDescent="0.3">
      <c r="A54" s="20">
        <v>3</v>
      </c>
      <c r="B54" s="20" t="s">
        <v>2</v>
      </c>
      <c r="C54" s="20">
        <v>30</v>
      </c>
      <c r="D54" s="20" t="s">
        <v>19</v>
      </c>
      <c r="E54" s="20" t="s">
        <v>11</v>
      </c>
      <c r="F54" s="20" t="s">
        <v>408</v>
      </c>
      <c r="G54" s="21"/>
      <c r="H54" s="22" t="s">
        <v>387</v>
      </c>
      <c r="I54" s="20" t="s">
        <v>212</v>
      </c>
      <c r="J54" s="22"/>
      <c r="L54" s="24"/>
      <c r="M54" s="24"/>
      <c r="N54" s="24"/>
    </row>
    <row r="55" spans="1:14" s="23" customFormat="1" x14ac:dyDescent="0.3">
      <c r="A55" s="20">
        <v>4</v>
      </c>
      <c r="B55" s="20" t="s">
        <v>2</v>
      </c>
      <c r="C55" s="20">
        <v>30</v>
      </c>
      <c r="D55" s="20" t="s">
        <v>19</v>
      </c>
      <c r="E55" s="20" t="s">
        <v>11</v>
      </c>
      <c r="F55" s="20" t="s">
        <v>408</v>
      </c>
      <c r="G55" s="21"/>
      <c r="H55" s="22" t="s">
        <v>4</v>
      </c>
      <c r="I55" s="20" t="s">
        <v>215</v>
      </c>
      <c r="J55" s="22"/>
      <c r="L55" s="24">
        <f>SUMIFS($A$11:$A$401,$B$11:$B$401,"RT",$D$11:$D$401,"U1")</f>
        <v>5</v>
      </c>
      <c r="M55" s="24" t="s">
        <v>2</v>
      </c>
      <c r="N55" s="24" t="s">
        <v>5</v>
      </c>
    </row>
    <row r="56" spans="1:14" s="23" customFormat="1" x14ac:dyDescent="0.3">
      <c r="A56" s="20">
        <v>4</v>
      </c>
      <c r="B56" s="20" t="s">
        <v>2</v>
      </c>
      <c r="C56" s="20">
        <v>50</v>
      </c>
      <c r="D56" s="20" t="s">
        <v>19</v>
      </c>
      <c r="E56" s="20" t="s">
        <v>11</v>
      </c>
      <c r="F56" s="20" t="s">
        <v>408</v>
      </c>
      <c r="G56" s="21"/>
      <c r="H56" s="22" t="s">
        <v>4</v>
      </c>
      <c r="I56" s="20" t="s">
        <v>215</v>
      </c>
      <c r="J56" s="22"/>
      <c r="L56" s="24">
        <f>SUMIFS($A$11:$A$401,$B$11:$B$401,"RT",$D$11:$D$401,"U2")</f>
        <v>50</v>
      </c>
      <c r="M56" s="24" t="s">
        <v>2</v>
      </c>
      <c r="N56" s="24" t="s">
        <v>7</v>
      </c>
    </row>
    <row r="57" spans="1:14" s="23" customFormat="1" x14ac:dyDescent="0.3">
      <c r="A57" s="20">
        <v>2</v>
      </c>
      <c r="B57" s="20" t="s">
        <v>2</v>
      </c>
      <c r="C57" s="20">
        <v>70</v>
      </c>
      <c r="D57" s="20" t="s">
        <v>19</v>
      </c>
      <c r="E57" s="20" t="s">
        <v>11</v>
      </c>
      <c r="F57" s="20" t="s">
        <v>408</v>
      </c>
      <c r="G57" s="21"/>
      <c r="H57" s="22" t="s">
        <v>4</v>
      </c>
      <c r="I57" s="20" t="s">
        <v>215</v>
      </c>
      <c r="J57" s="22"/>
      <c r="L57" s="24">
        <f>SUMIFS($A$11:$A$401,$B$11:$B$401,"RT",$D$11:$D$401,"U3")</f>
        <v>52</v>
      </c>
      <c r="M57" s="24" t="s">
        <v>2</v>
      </c>
      <c r="N57" s="24" t="s">
        <v>15</v>
      </c>
    </row>
    <row r="58" spans="1:14" s="23" customFormat="1" x14ac:dyDescent="0.3">
      <c r="A58" s="20">
        <v>3</v>
      </c>
      <c r="B58" s="20" t="s">
        <v>2</v>
      </c>
      <c r="C58" s="20">
        <v>30</v>
      </c>
      <c r="D58" s="20" t="s">
        <v>19</v>
      </c>
      <c r="E58" s="20" t="s">
        <v>11</v>
      </c>
      <c r="F58" s="20" t="s">
        <v>424</v>
      </c>
      <c r="G58" s="21"/>
      <c r="H58" s="22" t="s">
        <v>4</v>
      </c>
      <c r="I58" s="20" t="s">
        <v>215</v>
      </c>
      <c r="J58" s="22"/>
      <c r="L58" s="24">
        <f>SUMIFS($A$11:$A$401,$B$11:$B$401,"RT",$D$11:$D$401,"U4")</f>
        <v>93</v>
      </c>
      <c r="M58" s="24" t="s">
        <v>2</v>
      </c>
      <c r="N58" s="24" t="s">
        <v>16</v>
      </c>
    </row>
    <row r="59" spans="1:14" s="23" customFormat="1" x14ac:dyDescent="0.3">
      <c r="A59" s="20">
        <v>1</v>
      </c>
      <c r="B59" s="20" t="s">
        <v>2</v>
      </c>
      <c r="C59" s="20">
        <v>80</v>
      </c>
      <c r="D59" s="20" t="s">
        <v>19</v>
      </c>
      <c r="E59" s="20" t="s">
        <v>11</v>
      </c>
      <c r="F59" s="20" t="s">
        <v>424</v>
      </c>
      <c r="G59" s="21"/>
      <c r="H59" s="22" t="s">
        <v>4</v>
      </c>
      <c r="I59" s="20" t="s">
        <v>215</v>
      </c>
      <c r="J59" s="22"/>
      <c r="L59" s="24">
        <f>SUMIFS($A$11:$A$401,$B$11:$B$401,"RT",$D$11:$D$401,"U5")</f>
        <v>15</v>
      </c>
      <c r="M59" s="24" t="s">
        <v>2</v>
      </c>
      <c r="N59" s="24" t="s">
        <v>18</v>
      </c>
    </row>
    <row r="60" spans="1:14" s="23" customFormat="1" x14ac:dyDescent="0.3">
      <c r="A60" s="20">
        <v>1</v>
      </c>
      <c r="B60" s="20" t="s">
        <v>2</v>
      </c>
      <c r="C60" s="20">
        <v>30</v>
      </c>
      <c r="D60" s="20" t="s">
        <v>19</v>
      </c>
      <c r="E60" s="20" t="s">
        <v>11</v>
      </c>
      <c r="F60" s="20" t="s">
        <v>424</v>
      </c>
      <c r="G60" s="21"/>
      <c r="H60" s="22" t="s">
        <v>4</v>
      </c>
      <c r="I60" s="20" t="s">
        <v>215</v>
      </c>
      <c r="J60" s="22"/>
      <c r="L60" s="24">
        <f>SUMIFS($A$11:$A$401,$B$11:$B$401,"RT",$D$11:$D$401,"U6")</f>
        <v>74</v>
      </c>
      <c r="M60" s="24" t="s">
        <v>2</v>
      </c>
      <c r="N60" s="24" t="s">
        <v>19</v>
      </c>
    </row>
    <row r="61" spans="1:14" s="23" customFormat="1" x14ac:dyDescent="0.3">
      <c r="A61" s="20">
        <v>2</v>
      </c>
      <c r="B61" s="20" t="s">
        <v>2</v>
      </c>
      <c r="C61" s="20">
        <v>40</v>
      </c>
      <c r="D61" s="20" t="s">
        <v>19</v>
      </c>
      <c r="E61" s="20" t="s">
        <v>11</v>
      </c>
      <c r="F61" s="20" t="s">
        <v>424</v>
      </c>
      <c r="G61" s="21"/>
      <c r="H61" s="22" t="s">
        <v>4</v>
      </c>
      <c r="I61" s="20" t="s">
        <v>215</v>
      </c>
      <c r="J61" s="22"/>
      <c r="L61" s="24">
        <f>SUMIFS($A$11:$A$401,$B$11:$B$401,"RT",$D$11:$D$401,"U7")</f>
        <v>7</v>
      </c>
      <c r="M61" s="24" t="s">
        <v>2</v>
      </c>
      <c r="N61" s="24" t="s">
        <v>20</v>
      </c>
    </row>
    <row r="62" spans="1:14" s="23" customFormat="1" x14ac:dyDescent="0.3">
      <c r="A62" s="20">
        <v>6</v>
      </c>
      <c r="B62" s="20" t="s">
        <v>2</v>
      </c>
      <c r="C62" s="20">
        <v>25</v>
      </c>
      <c r="D62" s="20" t="s">
        <v>19</v>
      </c>
      <c r="E62" s="20" t="s">
        <v>11</v>
      </c>
      <c r="F62" s="20" t="s">
        <v>408</v>
      </c>
      <c r="G62" s="21"/>
      <c r="H62" s="22" t="s">
        <v>195</v>
      </c>
      <c r="I62" s="20" t="s">
        <v>118</v>
      </c>
      <c r="J62" s="22"/>
      <c r="L62" s="24">
        <f>SUMIFS($A$11:$A$401,$B$11:$B$401,"RT",$D$11:$D$401,"U8")</f>
        <v>18</v>
      </c>
      <c r="M62" s="24" t="s">
        <v>2</v>
      </c>
      <c r="N62" s="24" t="s">
        <v>21</v>
      </c>
    </row>
    <row r="63" spans="1:14" s="23" customFormat="1" x14ac:dyDescent="0.3">
      <c r="A63" s="20">
        <v>1</v>
      </c>
      <c r="B63" s="20" t="s">
        <v>2</v>
      </c>
      <c r="C63" s="20">
        <v>70</v>
      </c>
      <c r="D63" s="20" t="s">
        <v>19</v>
      </c>
      <c r="E63" s="20" t="s">
        <v>11</v>
      </c>
      <c r="F63" s="20" t="s">
        <v>478</v>
      </c>
      <c r="G63" s="21"/>
      <c r="H63" s="22" t="s">
        <v>387</v>
      </c>
      <c r="I63" s="20" t="s">
        <v>215</v>
      </c>
      <c r="J63" s="22"/>
      <c r="L63" s="24">
        <f>SUMIFS($A$11:$A$401,$B$11:$B$401,"RT",$D$11:$D$401,"U9")</f>
        <v>13</v>
      </c>
      <c r="M63" s="24" t="s">
        <v>2</v>
      </c>
      <c r="N63" s="24" t="s">
        <v>22</v>
      </c>
    </row>
    <row r="64" spans="1:14" s="23" customFormat="1" x14ac:dyDescent="0.3">
      <c r="A64" s="20">
        <v>2</v>
      </c>
      <c r="B64" s="20" t="s">
        <v>2</v>
      </c>
      <c r="C64" s="20">
        <v>40</v>
      </c>
      <c r="D64" s="20" t="s">
        <v>19</v>
      </c>
      <c r="E64" s="20" t="s">
        <v>11</v>
      </c>
      <c r="F64" s="20" t="s">
        <v>408</v>
      </c>
      <c r="G64" s="21"/>
      <c r="H64" s="22" t="s">
        <v>387</v>
      </c>
      <c r="I64" s="20" t="s">
        <v>212</v>
      </c>
      <c r="J64" s="22"/>
      <c r="L64" s="24">
        <f>SUMIFS($A$11:$A$401,$B$11:$B$401,"RT",$D$11:$D$401,"U10")</f>
        <v>2</v>
      </c>
      <c r="M64" s="24" t="s">
        <v>2</v>
      </c>
      <c r="N64" s="24" t="s">
        <v>25</v>
      </c>
    </row>
    <row r="65" spans="1:14" s="23" customFormat="1" x14ac:dyDescent="0.3">
      <c r="A65" s="20">
        <v>4</v>
      </c>
      <c r="B65" s="20" t="s">
        <v>2</v>
      </c>
      <c r="C65" s="20">
        <v>40</v>
      </c>
      <c r="D65" s="20" t="s">
        <v>19</v>
      </c>
      <c r="E65" s="20" t="s">
        <v>11</v>
      </c>
      <c r="F65" s="20" t="s">
        <v>408</v>
      </c>
      <c r="G65" s="21"/>
      <c r="H65" s="22" t="s">
        <v>387</v>
      </c>
      <c r="I65" s="20" t="s">
        <v>118</v>
      </c>
      <c r="J65" s="22"/>
      <c r="L65" s="24">
        <f>SUMIFS($A$11:$A$401,$B$11:$B$401,"RT",$D$11:$D$401,"U11")</f>
        <v>5</v>
      </c>
      <c r="M65" s="24" t="s">
        <v>2</v>
      </c>
      <c r="N65" s="24" t="s">
        <v>26</v>
      </c>
    </row>
    <row r="66" spans="1:14" s="23" customFormat="1" x14ac:dyDescent="0.3">
      <c r="A66" s="20">
        <v>4</v>
      </c>
      <c r="B66" s="20" t="s">
        <v>2</v>
      </c>
      <c r="C66" s="20">
        <v>30</v>
      </c>
      <c r="D66" s="20" t="s">
        <v>19</v>
      </c>
      <c r="E66" s="20" t="s">
        <v>11</v>
      </c>
      <c r="F66" s="20" t="s">
        <v>408</v>
      </c>
      <c r="G66" s="21"/>
      <c r="H66" s="22" t="s">
        <v>387</v>
      </c>
      <c r="I66" s="20" t="s">
        <v>118</v>
      </c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>
        <v>1</v>
      </c>
      <c r="B67" s="20" t="s">
        <v>2</v>
      </c>
      <c r="C67" s="20">
        <v>70</v>
      </c>
      <c r="D67" s="20" t="s">
        <v>19</v>
      </c>
      <c r="E67" s="20" t="s">
        <v>11</v>
      </c>
      <c r="F67" s="20" t="s">
        <v>434</v>
      </c>
      <c r="G67" s="21"/>
      <c r="H67" s="22" t="s">
        <v>387</v>
      </c>
      <c r="I67" s="20" t="s">
        <v>118</v>
      </c>
      <c r="J67" s="22"/>
      <c r="L67" s="24">
        <f>SUMIFS($A$11:$A$401,$B$11:$B$401,"RT",$D$11:$D$401,"U13")</f>
        <v>13</v>
      </c>
      <c r="M67" s="24" t="s">
        <v>2</v>
      </c>
      <c r="N67" s="24" t="s">
        <v>30</v>
      </c>
    </row>
    <row r="68" spans="1:14" s="23" customFormat="1" x14ac:dyDescent="0.3">
      <c r="A68" s="20">
        <v>5</v>
      </c>
      <c r="B68" s="20" t="s">
        <v>2</v>
      </c>
      <c r="C68" s="20">
        <v>30</v>
      </c>
      <c r="D68" s="20" t="s">
        <v>19</v>
      </c>
      <c r="E68" s="20" t="s">
        <v>11</v>
      </c>
      <c r="F68" s="20" t="s">
        <v>408</v>
      </c>
      <c r="G68" s="21"/>
      <c r="H68" s="22" t="s">
        <v>387</v>
      </c>
      <c r="I68" s="20" t="s">
        <v>118</v>
      </c>
      <c r="J68" s="22"/>
      <c r="L68" s="24">
        <f>SUMIFS($A$11:$A$401,$B$11:$B$401,"RT",$D$11:$D$401,"U14")</f>
        <v>39</v>
      </c>
      <c r="M68" s="24" t="s">
        <v>2</v>
      </c>
      <c r="N68" s="24" t="s">
        <v>31</v>
      </c>
    </row>
    <row r="69" spans="1:14" s="23" customFormat="1" x14ac:dyDescent="0.3">
      <c r="A69" s="20">
        <v>1</v>
      </c>
      <c r="B69" s="20" t="s">
        <v>2</v>
      </c>
      <c r="C69" s="20">
        <v>100</v>
      </c>
      <c r="D69" s="20" t="s">
        <v>20</v>
      </c>
      <c r="E69" s="20" t="s">
        <v>11</v>
      </c>
      <c r="F69" s="20" t="s">
        <v>408</v>
      </c>
      <c r="G69" s="21"/>
      <c r="H69" s="22" t="s">
        <v>387</v>
      </c>
      <c r="I69" s="20" t="s">
        <v>118</v>
      </c>
      <c r="J69" s="22"/>
      <c r="L69" s="24">
        <f>SUMIFS($A$11:$A$401,$B$11:$B$401,"RT",$D$11:$D$401,"U15")</f>
        <v>13</v>
      </c>
      <c r="M69" s="24" t="s">
        <v>2</v>
      </c>
      <c r="N69" s="24" t="s">
        <v>32</v>
      </c>
    </row>
    <row r="70" spans="1:14" s="23" customFormat="1" x14ac:dyDescent="0.3">
      <c r="A70" s="20">
        <v>1</v>
      </c>
      <c r="B70" s="20" t="s">
        <v>2</v>
      </c>
      <c r="C70" s="20">
        <v>90</v>
      </c>
      <c r="D70" s="20" t="s">
        <v>20</v>
      </c>
      <c r="E70" s="20" t="s">
        <v>11</v>
      </c>
      <c r="F70" s="20" t="s">
        <v>408</v>
      </c>
      <c r="G70" s="21"/>
      <c r="H70" s="22" t="s">
        <v>387</v>
      </c>
      <c r="I70" s="20" t="s">
        <v>118</v>
      </c>
      <c r="J70" s="22"/>
      <c r="L70" s="24">
        <f>SUMIFS($A$11:$A$401,$B$11:$B$401,"RT",$D$11:$D$401,"U16")</f>
        <v>154</v>
      </c>
      <c r="M70" s="24" t="s">
        <v>2</v>
      </c>
      <c r="N70" s="24" t="s">
        <v>33</v>
      </c>
    </row>
    <row r="71" spans="1:14" s="23" customFormat="1" x14ac:dyDescent="0.3">
      <c r="A71" s="20">
        <v>2</v>
      </c>
      <c r="B71" s="20" t="s">
        <v>12</v>
      </c>
      <c r="C71" s="20">
        <v>70</v>
      </c>
      <c r="D71" s="20" t="s">
        <v>20</v>
      </c>
      <c r="E71" s="20" t="s">
        <v>11</v>
      </c>
      <c r="F71" s="20" t="s">
        <v>408</v>
      </c>
      <c r="G71" s="21"/>
      <c r="H71" s="22" t="s">
        <v>387</v>
      </c>
      <c r="I71" s="20" t="s">
        <v>118</v>
      </c>
      <c r="J71" s="22"/>
      <c r="L71" s="24">
        <f>SUMIFS($A$11:$A$401,$B$11:$B$401,"RT",$D$11:$D$401,"U17")</f>
        <v>205</v>
      </c>
      <c r="M71" s="24" t="s">
        <v>2</v>
      </c>
      <c r="N71" s="24" t="s">
        <v>34</v>
      </c>
    </row>
    <row r="72" spans="1:14" s="23" customFormat="1" x14ac:dyDescent="0.3">
      <c r="A72" s="20">
        <v>1</v>
      </c>
      <c r="B72" s="20" t="s">
        <v>2</v>
      </c>
      <c r="C72" s="20">
        <v>250</v>
      </c>
      <c r="D72" s="20" t="s">
        <v>20</v>
      </c>
      <c r="E72" s="20" t="s">
        <v>11</v>
      </c>
      <c r="F72" s="20" t="s">
        <v>408</v>
      </c>
      <c r="G72" s="21"/>
      <c r="H72" s="22" t="s">
        <v>387</v>
      </c>
      <c r="I72" s="20" t="s">
        <v>118</v>
      </c>
      <c r="J72" s="22"/>
      <c r="L72" s="24">
        <f>SUMIFS($A$11:$A$401,$B$11:$B$401,"RT",$D$11:$D$401,"U18")</f>
        <v>35</v>
      </c>
      <c r="M72" s="24" t="s">
        <v>2</v>
      </c>
      <c r="N72" s="24" t="s">
        <v>35</v>
      </c>
    </row>
    <row r="73" spans="1:14" s="23" customFormat="1" x14ac:dyDescent="0.3">
      <c r="A73" s="20">
        <v>3</v>
      </c>
      <c r="B73" s="20" t="s">
        <v>2</v>
      </c>
      <c r="C73" s="20">
        <v>30</v>
      </c>
      <c r="D73" s="20" t="s">
        <v>20</v>
      </c>
      <c r="E73" s="20" t="s">
        <v>11</v>
      </c>
      <c r="F73" s="20" t="s">
        <v>408</v>
      </c>
      <c r="G73" s="21"/>
      <c r="H73" s="22" t="s">
        <v>195</v>
      </c>
      <c r="I73" s="20" t="s">
        <v>212</v>
      </c>
      <c r="J73" s="22"/>
      <c r="L73" s="24">
        <f>SUMIFS($A$11:$A$401,$B$11:$B$401,"RT",$D$11:$D$401,"U19")</f>
        <v>293</v>
      </c>
      <c r="M73" s="24" t="s">
        <v>2</v>
      </c>
      <c r="N73" s="24" t="s">
        <v>185</v>
      </c>
    </row>
    <row r="74" spans="1:14" s="23" customFormat="1" x14ac:dyDescent="0.3">
      <c r="A74" s="20">
        <v>1</v>
      </c>
      <c r="B74" s="20" t="s">
        <v>2</v>
      </c>
      <c r="C74" s="20">
        <v>100</v>
      </c>
      <c r="D74" s="20" t="s">
        <v>20</v>
      </c>
      <c r="E74" s="20" t="s">
        <v>11</v>
      </c>
      <c r="F74" s="20" t="s">
        <v>475</v>
      </c>
      <c r="G74" s="21"/>
      <c r="H74" s="22" t="s">
        <v>387</v>
      </c>
      <c r="I74" s="20" t="s">
        <v>118</v>
      </c>
      <c r="J74" s="22"/>
      <c r="L74" s="24">
        <f>SUMIFS($A$11:$A$401,$B$11:$B$401,"RT",$D$11:$D$401,"U20")</f>
        <v>233</v>
      </c>
      <c r="M74" s="24" t="s">
        <v>2</v>
      </c>
      <c r="N74" s="24" t="s">
        <v>186</v>
      </c>
    </row>
    <row r="75" spans="1:14" s="23" customFormat="1" x14ac:dyDescent="0.3">
      <c r="A75" s="20">
        <v>1</v>
      </c>
      <c r="B75" s="20" t="s">
        <v>2</v>
      </c>
      <c r="C75" s="20">
        <v>30</v>
      </c>
      <c r="D75" s="20" t="s">
        <v>21</v>
      </c>
      <c r="E75" s="20" t="s">
        <v>11</v>
      </c>
      <c r="F75" s="20" t="s">
        <v>478</v>
      </c>
      <c r="G75" s="21"/>
      <c r="H75" s="22" t="s">
        <v>194</v>
      </c>
      <c r="I75" s="20" t="s">
        <v>118</v>
      </c>
      <c r="J75" s="22"/>
      <c r="L75" s="24">
        <f>SUMIFS($A$11:$A$401,$B$11:$B$401,"RT",$D$11:$D$401,"U21")</f>
        <v>45</v>
      </c>
      <c r="M75" s="24" t="s">
        <v>2</v>
      </c>
      <c r="N75" s="24" t="s">
        <v>187</v>
      </c>
    </row>
    <row r="76" spans="1:14" s="23" customFormat="1" x14ac:dyDescent="0.3">
      <c r="A76" s="20">
        <v>1</v>
      </c>
      <c r="B76" s="20" t="s">
        <v>2</v>
      </c>
      <c r="C76" s="20">
        <v>90</v>
      </c>
      <c r="D76" s="20" t="s">
        <v>21</v>
      </c>
      <c r="E76" s="20" t="s">
        <v>11</v>
      </c>
      <c r="F76" s="20" t="s">
        <v>477</v>
      </c>
      <c r="G76" s="21"/>
      <c r="H76" s="22" t="s">
        <v>387</v>
      </c>
      <c r="I76" s="20" t="s">
        <v>118</v>
      </c>
      <c r="J76" s="22"/>
      <c r="L76" s="24">
        <f>SUMIFS($A$11:$A$401,$B$11:$B$401,"RT",$D$11:$D$401,"U22")</f>
        <v>215</v>
      </c>
      <c r="M76" s="24" t="s">
        <v>2</v>
      </c>
      <c r="N76" s="24" t="s">
        <v>188</v>
      </c>
    </row>
    <row r="77" spans="1:14" s="23" customFormat="1" x14ac:dyDescent="0.3">
      <c r="A77" s="20">
        <v>1</v>
      </c>
      <c r="B77" s="20" t="s">
        <v>2</v>
      </c>
      <c r="C77" s="20">
        <v>70</v>
      </c>
      <c r="D77" s="20" t="s">
        <v>21</v>
      </c>
      <c r="E77" s="20" t="s">
        <v>11</v>
      </c>
      <c r="F77" s="20" t="s">
        <v>477</v>
      </c>
      <c r="G77" s="21"/>
      <c r="H77" s="22" t="s">
        <v>387</v>
      </c>
      <c r="I77" s="20" t="s">
        <v>215</v>
      </c>
      <c r="J77" s="22"/>
      <c r="L77" s="24">
        <f>SUMIFS($A$11:$A$401,$B$11:$B$401,"RT",$D$11:$D$401,"U23")</f>
        <v>107</v>
      </c>
      <c r="M77" s="24" t="s">
        <v>2</v>
      </c>
      <c r="N77" s="24" t="s">
        <v>189</v>
      </c>
    </row>
    <row r="78" spans="1:14" s="23" customFormat="1" x14ac:dyDescent="0.3">
      <c r="A78" s="20">
        <v>1</v>
      </c>
      <c r="B78" s="20" t="s">
        <v>2</v>
      </c>
      <c r="C78" s="20">
        <v>75</v>
      </c>
      <c r="D78" s="20" t="s">
        <v>21</v>
      </c>
      <c r="E78" s="20" t="s">
        <v>11</v>
      </c>
      <c r="F78" s="20" t="s">
        <v>477</v>
      </c>
      <c r="G78" s="21"/>
      <c r="H78" s="22" t="s">
        <v>4</v>
      </c>
      <c r="I78" s="20" t="s">
        <v>212</v>
      </c>
      <c r="J78" s="22"/>
      <c r="L78" s="24">
        <f>SUMIFS($A$11:$A$401,$B$11:$B$401,"RT",$D$11:$D$401,"U24")</f>
        <v>351</v>
      </c>
      <c r="M78" s="24" t="s">
        <v>2</v>
      </c>
      <c r="N78" s="24" t="s">
        <v>190</v>
      </c>
    </row>
    <row r="79" spans="1:14" s="23" customFormat="1" x14ac:dyDescent="0.3">
      <c r="A79" s="20">
        <v>1</v>
      </c>
      <c r="B79" s="20" t="s">
        <v>2</v>
      </c>
      <c r="C79" s="20">
        <v>30</v>
      </c>
      <c r="D79" s="20" t="s">
        <v>21</v>
      </c>
      <c r="E79" s="20" t="s">
        <v>11</v>
      </c>
      <c r="F79" s="20" t="s">
        <v>477</v>
      </c>
      <c r="G79" s="21"/>
      <c r="H79" s="22" t="s">
        <v>195</v>
      </c>
      <c r="I79" s="20" t="s">
        <v>212</v>
      </c>
      <c r="J79" s="22"/>
      <c r="L79" s="24">
        <f>SUMIFS($A$11:$A$401,$B$11:$B$401,"RT",$D$11:$D$401,"U25")</f>
        <v>250</v>
      </c>
      <c r="M79" s="24" t="s">
        <v>2</v>
      </c>
      <c r="N79" s="24" t="s">
        <v>191</v>
      </c>
    </row>
    <row r="80" spans="1:14" s="23" customFormat="1" x14ac:dyDescent="0.3">
      <c r="A80" s="20">
        <v>3</v>
      </c>
      <c r="B80" s="20" t="s">
        <v>2</v>
      </c>
      <c r="C80" s="20">
        <v>75</v>
      </c>
      <c r="D80" s="20" t="s">
        <v>21</v>
      </c>
      <c r="E80" s="20" t="s">
        <v>11</v>
      </c>
      <c r="F80" s="20" t="s">
        <v>408</v>
      </c>
      <c r="G80" s="21"/>
      <c r="H80" s="22" t="s">
        <v>4</v>
      </c>
      <c r="I80" s="20" t="s">
        <v>212</v>
      </c>
      <c r="J80" s="22"/>
      <c r="L80" s="24">
        <f>SUMIFS($A$11:$A$401,$B$11:$B$401,"RT",$D$11:$D$401,"U26")</f>
        <v>3</v>
      </c>
      <c r="M80" s="24" t="s">
        <v>2</v>
      </c>
      <c r="N80" s="24" t="s">
        <v>192</v>
      </c>
    </row>
    <row r="81" spans="1:14" s="23" customFormat="1" x14ac:dyDescent="0.3">
      <c r="A81" s="20">
        <v>2</v>
      </c>
      <c r="B81" s="20" t="s">
        <v>2</v>
      </c>
      <c r="C81" s="20">
        <v>30</v>
      </c>
      <c r="D81" s="20" t="s">
        <v>21</v>
      </c>
      <c r="E81" s="20" t="s">
        <v>11</v>
      </c>
      <c r="F81" s="20" t="s">
        <v>408</v>
      </c>
      <c r="G81" s="21"/>
      <c r="H81" s="22" t="s">
        <v>4</v>
      </c>
      <c r="I81" s="20" t="s">
        <v>212</v>
      </c>
      <c r="J81" s="22"/>
      <c r="L81" s="24">
        <f>SUMIFS($A$11:$A$401,$B$11:$B$401,"RT",$D$11:$D$401,"U27")</f>
        <v>68</v>
      </c>
      <c r="M81" s="24" t="s">
        <v>2</v>
      </c>
      <c r="N81" s="24" t="s">
        <v>269</v>
      </c>
    </row>
    <row r="82" spans="1:14" s="23" customFormat="1" x14ac:dyDescent="0.3">
      <c r="A82" s="20">
        <v>6</v>
      </c>
      <c r="B82" s="20" t="s">
        <v>2</v>
      </c>
      <c r="C82" s="20">
        <v>100</v>
      </c>
      <c r="D82" s="20" t="s">
        <v>21</v>
      </c>
      <c r="E82" s="20" t="s">
        <v>11</v>
      </c>
      <c r="F82" s="20" t="s">
        <v>408</v>
      </c>
      <c r="G82" s="21"/>
      <c r="H82" s="22" t="s">
        <v>387</v>
      </c>
      <c r="I82" s="20" t="s">
        <v>118</v>
      </c>
      <c r="J82" s="22"/>
      <c r="L82" s="24">
        <f>SUMIFS($A$11:$A$401,$B$11:$B$401,"RT",$D$11:$D$401,"U28")</f>
        <v>439</v>
      </c>
      <c r="M82" s="24" t="s">
        <v>2</v>
      </c>
      <c r="N82" s="24" t="s">
        <v>270</v>
      </c>
    </row>
    <row r="83" spans="1:14" s="23" customFormat="1" x14ac:dyDescent="0.3">
      <c r="A83" s="20">
        <v>5</v>
      </c>
      <c r="B83" s="20" t="s">
        <v>12</v>
      </c>
      <c r="C83" s="20">
        <v>70</v>
      </c>
      <c r="D83" s="20" t="s">
        <v>21</v>
      </c>
      <c r="E83" s="20" t="s">
        <v>11</v>
      </c>
      <c r="F83" s="20" t="s">
        <v>408</v>
      </c>
      <c r="G83" s="21"/>
      <c r="H83" s="22" t="s">
        <v>387</v>
      </c>
      <c r="I83" s="20" t="s">
        <v>118</v>
      </c>
      <c r="J83" s="22"/>
      <c r="L83" s="24">
        <f>SUMIFS($A$11:$A$401,$B$11:$B$401,"RT",$D$11:$D$401,"U29")</f>
        <v>205</v>
      </c>
      <c r="M83" s="24" t="s">
        <v>2</v>
      </c>
      <c r="N83" s="24" t="s">
        <v>271</v>
      </c>
    </row>
    <row r="84" spans="1:14" s="23" customFormat="1" x14ac:dyDescent="0.3">
      <c r="A84" s="20">
        <v>1</v>
      </c>
      <c r="B84" s="20" t="s">
        <v>2</v>
      </c>
      <c r="C84" s="20">
        <v>50</v>
      </c>
      <c r="D84" s="20" t="s">
        <v>21</v>
      </c>
      <c r="E84" s="20" t="s">
        <v>11</v>
      </c>
      <c r="F84" s="20" t="s">
        <v>408</v>
      </c>
      <c r="G84" s="21"/>
      <c r="H84" s="22" t="s">
        <v>387</v>
      </c>
      <c r="I84" s="20" t="s">
        <v>118</v>
      </c>
      <c r="J84" s="22"/>
      <c r="L84" s="24">
        <f>SUMIFS($A$11:$A$401,$B$11:$B$401,"RT",$D$11:$D$401,"U30")</f>
        <v>390</v>
      </c>
      <c r="M84" s="24" t="s">
        <v>2</v>
      </c>
      <c r="N84" s="24" t="s">
        <v>272</v>
      </c>
    </row>
    <row r="85" spans="1:14" s="23" customFormat="1" x14ac:dyDescent="0.3">
      <c r="A85" s="20">
        <v>5</v>
      </c>
      <c r="B85" s="20" t="s">
        <v>12</v>
      </c>
      <c r="C85" s="20">
        <v>70</v>
      </c>
      <c r="D85" s="20" t="s">
        <v>21</v>
      </c>
      <c r="E85" s="20" t="s">
        <v>11</v>
      </c>
      <c r="F85" s="20" t="s">
        <v>408</v>
      </c>
      <c r="G85" s="21"/>
      <c r="H85" s="22" t="s">
        <v>387</v>
      </c>
      <c r="I85" s="20" t="s">
        <v>118</v>
      </c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>
        <v>1</v>
      </c>
      <c r="B86" s="20" t="s">
        <v>2</v>
      </c>
      <c r="C86" s="20">
        <v>100</v>
      </c>
      <c r="D86" s="20" t="s">
        <v>21</v>
      </c>
      <c r="E86" s="20" t="s">
        <v>11</v>
      </c>
      <c r="F86" s="20" t="s">
        <v>408</v>
      </c>
      <c r="G86" s="21"/>
      <c r="H86" s="22" t="s">
        <v>387</v>
      </c>
      <c r="I86" s="20" t="s">
        <v>118</v>
      </c>
      <c r="J86" s="22"/>
      <c r="L86" s="24">
        <f>SUMIFS($A$11:$A$401,$B$11:$B$401,"RT",$D$11:$D$401,"U32")</f>
        <v>58</v>
      </c>
      <c r="M86" s="24" t="s">
        <v>2</v>
      </c>
      <c r="N86" s="24" t="s">
        <v>274</v>
      </c>
    </row>
    <row r="87" spans="1:14" s="23" customFormat="1" x14ac:dyDescent="0.3">
      <c r="A87" s="20">
        <v>3</v>
      </c>
      <c r="B87" s="20" t="s">
        <v>2</v>
      </c>
      <c r="C87" s="20">
        <v>30</v>
      </c>
      <c r="D87" s="20" t="s">
        <v>22</v>
      </c>
      <c r="E87" s="20" t="s">
        <v>17</v>
      </c>
      <c r="F87" s="20" t="s">
        <v>434</v>
      </c>
      <c r="G87" s="21"/>
      <c r="H87" s="22" t="s">
        <v>195</v>
      </c>
      <c r="I87" s="20" t="s">
        <v>212</v>
      </c>
      <c r="J87" s="22"/>
      <c r="L87" s="24">
        <f>SUMIFS($A$11:$A$401,$B$11:$B$401,"RT",$D$11:$D$401,"U33")</f>
        <v>124</v>
      </c>
      <c r="M87" s="24" t="s">
        <v>2</v>
      </c>
      <c r="N87" s="24" t="s">
        <v>275</v>
      </c>
    </row>
    <row r="88" spans="1:14" s="23" customFormat="1" x14ac:dyDescent="0.3">
      <c r="A88" s="20">
        <v>4</v>
      </c>
      <c r="B88" s="20" t="s">
        <v>2</v>
      </c>
      <c r="C88" s="20">
        <v>30</v>
      </c>
      <c r="D88" s="20" t="s">
        <v>22</v>
      </c>
      <c r="E88" s="20" t="s">
        <v>17</v>
      </c>
      <c r="F88" s="20" t="s">
        <v>434</v>
      </c>
      <c r="G88" s="21"/>
      <c r="H88" s="22" t="s">
        <v>195</v>
      </c>
      <c r="I88" s="20" t="s">
        <v>212</v>
      </c>
      <c r="J88" s="22"/>
      <c r="L88" s="24">
        <f>SUMIFS($A$11:$A$401,$B$11:$B$401,"RT",$D$11:$D$401,"U34")</f>
        <v>10</v>
      </c>
      <c r="M88" s="24" t="s">
        <v>2</v>
      </c>
      <c r="N88" s="24" t="s">
        <v>277</v>
      </c>
    </row>
    <row r="89" spans="1:14" s="23" customFormat="1" x14ac:dyDescent="0.3">
      <c r="A89" s="20">
        <v>1</v>
      </c>
      <c r="B89" s="20" t="s">
        <v>2</v>
      </c>
      <c r="C89" s="20">
        <v>25</v>
      </c>
      <c r="D89" s="20" t="s">
        <v>22</v>
      </c>
      <c r="E89" s="20" t="s">
        <v>17</v>
      </c>
      <c r="F89" s="20" t="s">
        <v>408</v>
      </c>
      <c r="G89" s="21"/>
      <c r="H89" s="22" t="s">
        <v>195</v>
      </c>
      <c r="I89" s="20" t="s">
        <v>212</v>
      </c>
      <c r="J89" s="22"/>
      <c r="L89" s="24">
        <f>SUMIFS($A$11:$A$401,$B$11:$B$401,"RT",$D$11:$D$401,"U35")</f>
        <v>5</v>
      </c>
      <c r="M89" s="24" t="s">
        <v>2</v>
      </c>
      <c r="N89" s="24" t="s">
        <v>278</v>
      </c>
    </row>
    <row r="90" spans="1:14" s="23" customFormat="1" x14ac:dyDescent="0.3">
      <c r="A90" s="20">
        <v>1</v>
      </c>
      <c r="B90" s="20" t="s">
        <v>2</v>
      </c>
      <c r="C90" s="20">
        <v>75</v>
      </c>
      <c r="D90" s="20" t="s">
        <v>22</v>
      </c>
      <c r="E90" s="20" t="s">
        <v>17</v>
      </c>
      <c r="F90" s="20" t="s">
        <v>408</v>
      </c>
      <c r="G90" s="21"/>
      <c r="H90" s="22" t="s">
        <v>4</v>
      </c>
      <c r="I90" s="20" t="s">
        <v>215</v>
      </c>
      <c r="J90" s="22"/>
      <c r="L90" s="24">
        <f>SUMIFS($A$11:$A$401,$B$11:$B$401,"RT",$D$11:$D$401,"U36")</f>
        <v>5</v>
      </c>
      <c r="M90" s="24" t="s">
        <v>2</v>
      </c>
      <c r="N90" s="24" t="s">
        <v>279</v>
      </c>
    </row>
    <row r="91" spans="1:14" s="23" customFormat="1" x14ac:dyDescent="0.3">
      <c r="A91" s="20">
        <v>4</v>
      </c>
      <c r="B91" s="20" t="s">
        <v>2</v>
      </c>
      <c r="C91" s="20">
        <v>30</v>
      </c>
      <c r="D91" s="20" t="s">
        <v>22</v>
      </c>
      <c r="E91" s="20" t="s">
        <v>17</v>
      </c>
      <c r="F91" s="20" t="s">
        <v>408</v>
      </c>
      <c r="G91" s="21"/>
      <c r="H91" s="22" t="s">
        <v>194</v>
      </c>
      <c r="I91" s="20" t="s">
        <v>118</v>
      </c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>
        <v>1</v>
      </c>
      <c r="B92" s="20" t="s">
        <v>2</v>
      </c>
      <c r="C92" s="20">
        <v>30</v>
      </c>
      <c r="D92" s="20" t="s">
        <v>25</v>
      </c>
      <c r="E92" s="20" t="s">
        <v>23</v>
      </c>
      <c r="F92" s="20" t="s">
        <v>408</v>
      </c>
      <c r="G92" s="21"/>
      <c r="H92" s="22" t="s">
        <v>195</v>
      </c>
      <c r="I92" s="20" t="s">
        <v>212</v>
      </c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>
        <v>1</v>
      </c>
      <c r="B93" s="20" t="s">
        <v>2</v>
      </c>
      <c r="C93" s="20">
        <v>30</v>
      </c>
      <c r="D93" s="20" t="s">
        <v>25</v>
      </c>
      <c r="E93" s="20" t="s">
        <v>23</v>
      </c>
      <c r="F93" s="20" t="s">
        <v>408</v>
      </c>
      <c r="G93" s="21"/>
      <c r="H93" s="22" t="s">
        <v>195</v>
      </c>
      <c r="I93" s="20" t="s">
        <v>212</v>
      </c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>
        <v>1</v>
      </c>
      <c r="B94" s="20" t="s">
        <v>2</v>
      </c>
      <c r="C94" s="20">
        <v>100</v>
      </c>
      <c r="D94" s="20" t="s">
        <v>26</v>
      </c>
      <c r="E94" s="20" t="s">
        <v>11</v>
      </c>
      <c r="F94" s="20" t="s">
        <v>408</v>
      </c>
      <c r="G94" s="21"/>
      <c r="H94" s="22" t="s">
        <v>194</v>
      </c>
      <c r="I94" s="20" t="s">
        <v>215</v>
      </c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>
        <v>1</v>
      </c>
      <c r="B95" s="20" t="s">
        <v>39</v>
      </c>
      <c r="C95" s="20">
        <v>60</v>
      </c>
      <c r="D95" s="20" t="s">
        <v>26</v>
      </c>
      <c r="E95" s="20" t="s">
        <v>11</v>
      </c>
      <c r="F95" s="20" t="s">
        <v>408</v>
      </c>
      <c r="G95" s="21"/>
      <c r="H95" s="22" t="s">
        <v>195</v>
      </c>
      <c r="I95" s="20" t="s">
        <v>212</v>
      </c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>
        <v>1</v>
      </c>
      <c r="B96" s="20" t="s">
        <v>2</v>
      </c>
      <c r="C96" s="20">
        <v>120</v>
      </c>
      <c r="D96" s="20" t="s">
        <v>26</v>
      </c>
      <c r="E96" s="20" t="s">
        <v>11</v>
      </c>
      <c r="F96" s="20" t="s">
        <v>408</v>
      </c>
      <c r="G96" s="21"/>
      <c r="H96" s="22" t="s">
        <v>194</v>
      </c>
      <c r="I96" s="20" t="s">
        <v>215</v>
      </c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>
        <v>1</v>
      </c>
      <c r="B97" s="20" t="s">
        <v>2</v>
      </c>
      <c r="C97" s="20">
        <v>100</v>
      </c>
      <c r="D97" s="20" t="s">
        <v>26</v>
      </c>
      <c r="E97" s="20" t="s">
        <v>11</v>
      </c>
      <c r="F97" s="20" t="s">
        <v>408</v>
      </c>
      <c r="G97" s="21"/>
      <c r="H97" s="22" t="s">
        <v>194</v>
      </c>
      <c r="I97" s="20" t="s">
        <v>215</v>
      </c>
      <c r="J97" s="22"/>
      <c r="L97" s="24">
        <f>SUM(L55:L96)</f>
        <v>3594</v>
      </c>
      <c r="M97" s="25"/>
      <c r="N97" s="25"/>
    </row>
    <row r="98" spans="1:14" s="23" customFormat="1" x14ac:dyDescent="0.3">
      <c r="A98" s="20">
        <v>1</v>
      </c>
      <c r="B98" s="20" t="s">
        <v>12</v>
      </c>
      <c r="C98" s="20">
        <v>80</v>
      </c>
      <c r="D98" s="20" t="s">
        <v>26</v>
      </c>
      <c r="E98" s="20" t="s">
        <v>11</v>
      </c>
      <c r="F98" s="20" t="s">
        <v>408</v>
      </c>
      <c r="G98" s="21"/>
      <c r="H98" s="22" t="s">
        <v>194</v>
      </c>
      <c r="I98" s="20" t="s">
        <v>215</v>
      </c>
      <c r="J98" s="22"/>
      <c r="L98" s="25"/>
      <c r="M98" s="25"/>
      <c r="N98" s="25"/>
    </row>
    <row r="99" spans="1:14" s="23" customFormat="1" x14ac:dyDescent="0.3">
      <c r="A99" s="20">
        <v>1</v>
      </c>
      <c r="B99" s="20" t="s">
        <v>12</v>
      </c>
      <c r="C99" s="20">
        <v>70</v>
      </c>
      <c r="D99" s="20" t="s">
        <v>26</v>
      </c>
      <c r="E99" s="20" t="s">
        <v>11</v>
      </c>
      <c r="F99" s="20" t="s">
        <v>408</v>
      </c>
      <c r="G99" s="21"/>
      <c r="H99" s="22" t="s">
        <v>194</v>
      </c>
      <c r="I99" s="20" t="s">
        <v>215</v>
      </c>
      <c r="J99" s="22"/>
      <c r="L99" s="25"/>
      <c r="M99" s="25"/>
      <c r="N99" s="25"/>
    </row>
    <row r="100" spans="1:14" s="23" customFormat="1" x14ac:dyDescent="0.3">
      <c r="A100" s="20">
        <v>2</v>
      </c>
      <c r="B100" s="20" t="s">
        <v>2</v>
      </c>
      <c r="C100" s="20">
        <v>30</v>
      </c>
      <c r="D100" s="20" t="s">
        <v>26</v>
      </c>
      <c r="E100" s="20" t="s">
        <v>11</v>
      </c>
      <c r="F100" s="20" t="s">
        <v>434</v>
      </c>
      <c r="G100" s="21"/>
      <c r="H100" s="22" t="s">
        <v>195</v>
      </c>
      <c r="I100" s="20" t="s">
        <v>212</v>
      </c>
      <c r="J100" s="22"/>
      <c r="L100" s="25"/>
      <c r="M100" s="25"/>
      <c r="N100" s="25"/>
    </row>
    <row r="101" spans="1:14" s="23" customFormat="1" x14ac:dyDescent="0.3">
      <c r="A101" s="25">
        <v>0</v>
      </c>
      <c r="B101" s="20"/>
      <c r="C101" s="25"/>
      <c r="D101" s="20" t="s">
        <v>27</v>
      </c>
      <c r="E101" s="20" t="s">
        <v>23</v>
      </c>
      <c r="F101" s="25" t="s">
        <v>478</v>
      </c>
      <c r="G101" s="26"/>
      <c r="I101" s="25"/>
      <c r="J101" s="23" t="s">
        <v>388</v>
      </c>
      <c r="L101" s="25"/>
      <c r="M101" s="25"/>
      <c r="N101" s="25"/>
    </row>
    <row r="102" spans="1:14" s="23" customFormat="1" x14ac:dyDescent="0.3">
      <c r="A102" s="25">
        <v>3</v>
      </c>
      <c r="B102" s="25" t="s">
        <v>2</v>
      </c>
      <c r="C102" s="25">
        <v>30</v>
      </c>
      <c r="D102" s="25" t="s">
        <v>30</v>
      </c>
      <c r="E102" s="25" t="s">
        <v>11</v>
      </c>
      <c r="F102" s="25" t="s">
        <v>408</v>
      </c>
      <c r="G102" s="26"/>
      <c r="H102" s="23" t="s">
        <v>387</v>
      </c>
      <c r="I102" s="25" t="s">
        <v>118</v>
      </c>
      <c r="L102" s="25"/>
      <c r="M102" s="25"/>
      <c r="N102" s="25"/>
    </row>
    <row r="103" spans="1:14" s="23" customFormat="1" x14ac:dyDescent="0.3">
      <c r="A103" s="25">
        <v>2</v>
      </c>
      <c r="B103" s="25" t="s">
        <v>2</v>
      </c>
      <c r="C103" s="25">
        <v>30</v>
      </c>
      <c r="D103" s="25" t="s">
        <v>30</v>
      </c>
      <c r="E103" s="25" t="s">
        <v>11</v>
      </c>
      <c r="F103" s="25" t="s">
        <v>408</v>
      </c>
      <c r="G103" s="26"/>
      <c r="H103" s="23" t="s">
        <v>387</v>
      </c>
      <c r="I103" s="25" t="s">
        <v>118</v>
      </c>
      <c r="L103" s="25"/>
      <c r="M103" s="25"/>
      <c r="N103" s="25"/>
    </row>
    <row r="104" spans="1:14" s="23" customFormat="1" x14ac:dyDescent="0.3">
      <c r="A104" s="25">
        <v>3</v>
      </c>
      <c r="B104" s="25" t="s">
        <v>12</v>
      </c>
      <c r="C104" s="25">
        <v>90</v>
      </c>
      <c r="D104" s="25" t="s">
        <v>30</v>
      </c>
      <c r="E104" s="25" t="s">
        <v>11</v>
      </c>
      <c r="F104" s="25" t="s">
        <v>408</v>
      </c>
      <c r="G104" s="26"/>
      <c r="H104" s="23" t="s">
        <v>387</v>
      </c>
      <c r="I104" s="25" t="s">
        <v>118</v>
      </c>
      <c r="L104" s="25"/>
      <c r="M104" s="25"/>
      <c r="N104" s="25"/>
    </row>
    <row r="105" spans="1:14" s="23" customFormat="1" x14ac:dyDescent="0.3">
      <c r="A105" s="25">
        <v>2</v>
      </c>
      <c r="B105" s="25" t="s">
        <v>2</v>
      </c>
      <c r="C105" s="25">
        <v>120</v>
      </c>
      <c r="D105" s="25" t="s">
        <v>30</v>
      </c>
      <c r="E105" s="25" t="s">
        <v>11</v>
      </c>
      <c r="F105" s="25" t="s">
        <v>424</v>
      </c>
      <c r="G105" s="26"/>
      <c r="H105" s="23" t="s">
        <v>387</v>
      </c>
      <c r="I105" s="25" t="s">
        <v>118</v>
      </c>
      <c r="L105" s="25"/>
      <c r="M105" s="25"/>
      <c r="N105" s="25"/>
    </row>
    <row r="106" spans="1:14" s="23" customFormat="1" x14ac:dyDescent="0.3">
      <c r="A106" s="25">
        <v>1</v>
      </c>
      <c r="B106" s="25" t="s">
        <v>2</v>
      </c>
      <c r="C106" s="25">
        <v>70</v>
      </c>
      <c r="D106" s="25" t="s">
        <v>30</v>
      </c>
      <c r="E106" s="25" t="s">
        <v>11</v>
      </c>
      <c r="F106" s="25" t="s">
        <v>424</v>
      </c>
      <c r="G106" s="26"/>
      <c r="H106" s="23" t="s">
        <v>387</v>
      </c>
      <c r="I106" s="25" t="s">
        <v>118</v>
      </c>
      <c r="L106" s="25"/>
      <c r="M106" s="25"/>
      <c r="N106" s="25"/>
    </row>
    <row r="107" spans="1:14" s="23" customFormat="1" x14ac:dyDescent="0.3">
      <c r="A107" s="25">
        <v>4</v>
      </c>
      <c r="B107" s="25" t="s">
        <v>2</v>
      </c>
      <c r="C107" s="25">
        <v>30</v>
      </c>
      <c r="D107" s="25" t="s">
        <v>30</v>
      </c>
      <c r="E107" s="25" t="s">
        <v>11</v>
      </c>
      <c r="F107" s="25" t="s">
        <v>408</v>
      </c>
      <c r="G107" s="26"/>
      <c r="H107" s="23" t="s">
        <v>194</v>
      </c>
      <c r="I107" s="25" t="s">
        <v>215</v>
      </c>
      <c r="L107" s="25"/>
      <c r="M107" s="25"/>
      <c r="N107" s="25"/>
    </row>
    <row r="108" spans="1:14" s="23" customFormat="1" x14ac:dyDescent="0.3">
      <c r="A108" s="25">
        <v>1</v>
      </c>
      <c r="B108" s="25" t="s">
        <v>2</v>
      </c>
      <c r="C108" s="25">
        <v>30</v>
      </c>
      <c r="D108" s="25" t="s">
        <v>30</v>
      </c>
      <c r="E108" s="25" t="s">
        <v>11</v>
      </c>
      <c r="F108" s="25" t="s">
        <v>408</v>
      </c>
      <c r="G108" s="26"/>
      <c r="H108" s="23" t="s">
        <v>387</v>
      </c>
      <c r="I108" s="25" t="s">
        <v>118</v>
      </c>
      <c r="L108" s="25"/>
      <c r="M108" s="25"/>
      <c r="N108" s="25"/>
    </row>
    <row r="109" spans="1:14" s="23" customFormat="1" x14ac:dyDescent="0.3">
      <c r="A109" s="25">
        <v>3</v>
      </c>
      <c r="B109" s="25" t="s">
        <v>2</v>
      </c>
      <c r="C109" s="25">
        <v>30</v>
      </c>
      <c r="D109" s="25" t="s">
        <v>31</v>
      </c>
      <c r="E109" s="25" t="s">
        <v>11</v>
      </c>
      <c r="F109" s="25" t="s">
        <v>408</v>
      </c>
      <c r="G109" s="26"/>
      <c r="H109" s="23" t="s">
        <v>387</v>
      </c>
      <c r="I109" s="25" t="s">
        <v>118</v>
      </c>
      <c r="L109" s="25"/>
      <c r="M109" s="25"/>
      <c r="N109" s="25"/>
    </row>
    <row r="110" spans="1:14" s="23" customFormat="1" x14ac:dyDescent="0.3">
      <c r="A110" s="25">
        <v>8</v>
      </c>
      <c r="B110" s="25" t="s">
        <v>2</v>
      </c>
      <c r="C110" s="25">
        <v>30</v>
      </c>
      <c r="D110" s="25" t="s">
        <v>31</v>
      </c>
      <c r="E110" s="25" t="s">
        <v>11</v>
      </c>
      <c r="F110" s="25" t="s">
        <v>408</v>
      </c>
      <c r="G110" s="26"/>
      <c r="H110" s="23" t="s">
        <v>194</v>
      </c>
      <c r="I110" s="25" t="s">
        <v>215</v>
      </c>
      <c r="L110" s="25"/>
      <c r="M110" s="25"/>
      <c r="N110" s="25"/>
    </row>
    <row r="111" spans="1:14" s="23" customFormat="1" x14ac:dyDescent="0.3">
      <c r="A111" s="25">
        <v>6</v>
      </c>
      <c r="B111" s="25" t="s">
        <v>2</v>
      </c>
      <c r="C111" s="25">
        <v>30</v>
      </c>
      <c r="D111" s="25" t="s">
        <v>31</v>
      </c>
      <c r="E111" s="25" t="s">
        <v>11</v>
      </c>
      <c r="F111" s="25" t="s">
        <v>408</v>
      </c>
      <c r="G111" s="26"/>
      <c r="H111" s="23" t="s">
        <v>195</v>
      </c>
      <c r="I111" s="25" t="s">
        <v>212</v>
      </c>
      <c r="L111" s="25"/>
      <c r="M111" s="25"/>
      <c r="N111" s="25"/>
    </row>
    <row r="112" spans="1:14" s="23" customFormat="1" x14ac:dyDescent="0.3">
      <c r="A112" s="25">
        <v>3</v>
      </c>
      <c r="B112" s="25" t="s">
        <v>2</v>
      </c>
      <c r="C112" s="25">
        <v>30</v>
      </c>
      <c r="D112" s="25" t="s">
        <v>31</v>
      </c>
      <c r="E112" s="25" t="s">
        <v>11</v>
      </c>
      <c r="F112" s="25" t="s">
        <v>408</v>
      </c>
      <c r="G112" s="26"/>
      <c r="H112" s="23" t="s">
        <v>387</v>
      </c>
      <c r="I112" s="25" t="s">
        <v>118</v>
      </c>
      <c r="L112" s="25"/>
      <c r="M112" s="25"/>
      <c r="N112" s="25"/>
    </row>
    <row r="113" spans="1:14" s="23" customFormat="1" x14ac:dyDescent="0.3">
      <c r="A113" s="25">
        <v>30</v>
      </c>
      <c r="B113" s="25" t="s">
        <v>12</v>
      </c>
      <c r="C113" s="25">
        <v>70</v>
      </c>
      <c r="D113" s="25" t="s">
        <v>31</v>
      </c>
      <c r="E113" s="25" t="s">
        <v>11</v>
      </c>
      <c r="F113" s="25" t="s">
        <v>408</v>
      </c>
      <c r="G113" s="26"/>
      <c r="H113" s="23" t="s">
        <v>387</v>
      </c>
      <c r="I113" s="25" t="s">
        <v>215</v>
      </c>
      <c r="L113" s="25"/>
      <c r="M113" s="25"/>
      <c r="N113" s="25"/>
    </row>
    <row r="114" spans="1:14" s="23" customFormat="1" x14ac:dyDescent="0.3">
      <c r="A114" s="25">
        <v>4</v>
      </c>
      <c r="B114" s="25" t="s">
        <v>2</v>
      </c>
      <c r="C114" s="25">
        <v>200</v>
      </c>
      <c r="D114" s="25" t="s">
        <v>31</v>
      </c>
      <c r="E114" s="25" t="s">
        <v>11</v>
      </c>
      <c r="F114" s="25" t="s">
        <v>408</v>
      </c>
      <c r="G114" s="26"/>
      <c r="H114" s="23" t="s">
        <v>387</v>
      </c>
      <c r="I114" s="25" t="s">
        <v>215</v>
      </c>
      <c r="L114" s="25"/>
      <c r="M114" s="25"/>
      <c r="N114" s="25"/>
    </row>
    <row r="115" spans="1:14" s="23" customFormat="1" x14ac:dyDescent="0.3">
      <c r="A115" s="25">
        <v>15</v>
      </c>
      <c r="B115" s="25" t="s">
        <v>2</v>
      </c>
      <c r="C115" s="25">
        <v>110</v>
      </c>
      <c r="D115" s="25" t="s">
        <v>31</v>
      </c>
      <c r="E115" s="25" t="s">
        <v>11</v>
      </c>
      <c r="F115" s="25" t="s">
        <v>408</v>
      </c>
      <c r="G115" s="26"/>
      <c r="H115" s="23" t="s">
        <v>387</v>
      </c>
      <c r="I115" s="25" t="s">
        <v>215</v>
      </c>
      <c r="L115" s="25"/>
      <c r="M115" s="25"/>
      <c r="N115" s="25"/>
    </row>
    <row r="116" spans="1:14" s="23" customFormat="1" x14ac:dyDescent="0.3">
      <c r="A116" s="25">
        <v>10</v>
      </c>
      <c r="B116" s="25" t="s">
        <v>12</v>
      </c>
      <c r="C116" s="25">
        <v>110</v>
      </c>
      <c r="D116" s="25" t="s">
        <v>31</v>
      </c>
      <c r="E116" s="25" t="s">
        <v>11</v>
      </c>
      <c r="F116" s="25" t="s">
        <v>408</v>
      </c>
      <c r="G116" s="26"/>
      <c r="H116" s="23" t="s">
        <v>387</v>
      </c>
      <c r="I116" s="25" t="s">
        <v>215</v>
      </c>
      <c r="L116" s="25"/>
      <c r="M116" s="25"/>
      <c r="N116" s="25"/>
    </row>
    <row r="117" spans="1:14" s="23" customFormat="1" x14ac:dyDescent="0.3">
      <c r="A117" s="25">
        <v>1</v>
      </c>
      <c r="B117" s="25" t="s">
        <v>2</v>
      </c>
      <c r="C117" s="25">
        <v>90</v>
      </c>
      <c r="D117" s="25" t="s">
        <v>32</v>
      </c>
      <c r="E117" s="25" t="s">
        <v>17</v>
      </c>
      <c r="F117" s="25" t="s">
        <v>408</v>
      </c>
      <c r="G117" s="26"/>
      <c r="H117" s="23" t="s">
        <v>195</v>
      </c>
      <c r="I117" s="25" t="s">
        <v>118</v>
      </c>
      <c r="L117" s="25"/>
      <c r="M117" s="25"/>
      <c r="N117" s="25"/>
    </row>
    <row r="118" spans="1:14" s="23" customFormat="1" x14ac:dyDescent="0.3">
      <c r="A118" s="25">
        <v>3</v>
      </c>
      <c r="B118" s="25" t="s">
        <v>2</v>
      </c>
      <c r="C118" s="25">
        <v>90</v>
      </c>
      <c r="D118" s="25" t="s">
        <v>32</v>
      </c>
      <c r="E118" s="25" t="s">
        <v>17</v>
      </c>
      <c r="F118" s="25" t="s">
        <v>408</v>
      </c>
      <c r="G118" s="26"/>
      <c r="H118" s="23" t="s">
        <v>195</v>
      </c>
      <c r="I118" s="25" t="s">
        <v>118</v>
      </c>
      <c r="L118" s="25"/>
      <c r="M118" s="25"/>
      <c r="N118" s="25"/>
    </row>
    <row r="119" spans="1:14" s="23" customFormat="1" x14ac:dyDescent="0.3">
      <c r="A119" s="25">
        <v>2</v>
      </c>
      <c r="B119" s="25" t="s">
        <v>2</v>
      </c>
      <c r="C119" s="25">
        <v>30</v>
      </c>
      <c r="D119" s="25" t="s">
        <v>32</v>
      </c>
      <c r="E119" s="25" t="s">
        <v>17</v>
      </c>
      <c r="F119" s="25" t="s">
        <v>424</v>
      </c>
      <c r="G119" s="26"/>
      <c r="H119" s="23" t="s">
        <v>195</v>
      </c>
      <c r="I119" s="25" t="s">
        <v>118</v>
      </c>
      <c r="L119" s="25"/>
      <c r="M119" s="25"/>
      <c r="N119" s="25"/>
    </row>
    <row r="120" spans="1:14" s="23" customFormat="1" x14ac:dyDescent="0.3">
      <c r="A120" s="25">
        <v>1</v>
      </c>
      <c r="B120" s="25" t="s">
        <v>2</v>
      </c>
      <c r="C120" s="25">
        <v>90</v>
      </c>
      <c r="D120" s="25" t="s">
        <v>32</v>
      </c>
      <c r="E120" s="25" t="s">
        <v>17</v>
      </c>
      <c r="F120" s="25" t="s">
        <v>424</v>
      </c>
      <c r="G120" s="26"/>
      <c r="H120" s="23" t="s">
        <v>195</v>
      </c>
      <c r="I120" s="25" t="s">
        <v>118</v>
      </c>
      <c r="L120" s="25"/>
      <c r="M120" s="25"/>
      <c r="N120" s="25"/>
    </row>
    <row r="121" spans="1:14" s="23" customFormat="1" x14ac:dyDescent="0.3">
      <c r="A121" s="25">
        <v>1</v>
      </c>
      <c r="B121" s="25" t="s">
        <v>2</v>
      </c>
      <c r="C121" s="25">
        <v>90</v>
      </c>
      <c r="D121" s="25" t="s">
        <v>32</v>
      </c>
      <c r="E121" s="25" t="s">
        <v>17</v>
      </c>
      <c r="F121" s="25" t="s">
        <v>408</v>
      </c>
      <c r="G121" s="26"/>
      <c r="H121" s="23" t="s">
        <v>195</v>
      </c>
      <c r="I121" s="25" t="s">
        <v>263</v>
      </c>
      <c r="L121" s="25"/>
      <c r="M121" s="25"/>
      <c r="N121" s="25"/>
    </row>
    <row r="122" spans="1:14" s="23" customFormat="1" x14ac:dyDescent="0.3">
      <c r="A122" s="25">
        <v>1</v>
      </c>
      <c r="B122" s="25" t="s">
        <v>2</v>
      </c>
      <c r="C122" s="25">
        <v>60</v>
      </c>
      <c r="D122" s="25" t="s">
        <v>32</v>
      </c>
      <c r="E122" s="25" t="s">
        <v>17</v>
      </c>
      <c r="F122" s="25" t="s">
        <v>408</v>
      </c>
      <c r="G122" s="26"/>
      <c r="H122" s="23" t="s">
        <v>195</v>
      </c>
      <c r="I122" s="25" t="s">
        <v>263</v>
      </c>
      <c r="L122" s="25"/>
      <c r="M122" s="25"/>
      <c r="N122" s="25"/>
    </row>
    <row r="123" spans="1:14" s="23" customFormat="1" x14ac:dyDescent="0.3">
      <c r="A123" s="25">
        <v>1</v>
      </c>
      <c r="B123" s="25" t="s">
        <v>2</v>
      </c>
      <c r="C123" s="25">
        <v>30</v>
      </c>
      <c r="D123" s="25" t="s">
        <v>32</v>
      </c>
      <c r="E123" s="25" t="s">
        <v>17</v>
      </c>
      <c r="F123" s="25" t="s">
        <v>408</v>
      </c>
      <c r="G123" s="26"/>
      <c r="H123" s="23" t="s">
        <v>195</v>
      </c>
      <c r="I123" s="25" t="s">
        <v>263</v>
      </c>
      <c r="L123" s="25"/>
      <c r="M123" s="25"/>
      <c r="N123" s="25"/>
    </row>
    <row r="124" spans="1:14" s="23" customFormat="1" x14ac:dyDescent="0.3">
      <c r="A124" s="25">
        <v>1</v>
      </c>
      <c r="B124" s="25" t="s">
        <v>2</v>
      </c>
      <c r="C124" s="25">
        <v>60</v>
      </c>
      <c r="D124" s="25" t="s">
        <v>32</v>
      </c>
      <c r="E124" s="25" t="s">
        <v>17</v>
      </c>
      <c r="F124" s="25" t="s">
        <v>424</v>
      </c>
      <c r="G124" s="26"/>
      <c r="H124" s="23" t="s">
        <v>195</v>
      </c>
      <c r="I124" s="25" t="s">
        <v>215</v>
      </c>
      <c r="L124" s="25"/>
      <c r="M124" s="25"/>
      <c r="N124" s="25"/>
    </row>
    <row r="125" spans="1:14" s="23" customFormat="1" x14ac:dyDescent="0.3">
      <c r="A125" s="25">
        <v>1</v>
      </c>
      <c r="B125" s="25" t="s">
        <v>2</v>
      </c>
      <c r="C125" s="25">
        <v>70</v>
      </c>
      <c r="D125" s="25" t="s">
        <v>32</v>
      </c>
      <c r="E125" s="25" t="s">
        <v>17</v>
      </c>
      <c r="F125" s="25" t="s">
        <v>424</v>
      </c>
      <c r="G125" s="26"/>
      <c r="H125" s="23" t="s">
        <v>195</v>
      </c>
      <c r="I125" s="25" t="s">
        <v>215</v>
      </c>
      <c r="L125" s="25"/>
      <c r="M125" s="25"/>
      <c r="N125" s="25"/>
    </row>
    <row r="126" spans="1:14" s="23" customFormat="1" x14ac:dyDescent="0.3">
      <c r="A126" s="25">
        <v>1</v>
      </c>
      <c r="B126" s="25" t="s">
        <v>2</v>
      </c>
      <c r="C126" s="25">
        <v>90</v>
      </c>
      <c r="D126" s="25" t="s">
        <v>32</v>
      </c>
      <c r="E126" s="25" t="s">
        <v>17</v>
      </c>
      <c r="F126" s="25" t="s">
        <v>424</v>
      </c>
      <c r="G126" s="26"/>
      <c r="H126" s="23" t="s">
        <v>195</v>
      </c>
      <c r="I126" s="25" t="s">
        <v>215</v>
      </c>
      <c r="L126" s="25"/>
      <c r="M126" s="25"/>
      <c r="N126" s="25"/>
    </row>
    <row r="127" spans="1:14" s="23" customFormat="1" x14ac:dyDescent="0.3">
      <c r="A127" s="25">
        <v>9</v>
      </c>
      <c r="B127" s="25" t="s">
        <v>2</v>
      </c>
      <c r="C127" s="25">
        <v>30</v>
      </c>
      <c r="D127" s="25" t="s">
        <v>33</v>
      </c>
      <c r="E127" s="25" t="s">
        <v>264</v>
      </c>
      <c r="F127" s="25" t="s">
        <v>408</v>
      </c>
      <c r="G127" s="26"/>
      <c r="H127" s="23" t="s">
        <v>4</v>
      </c>
      <c r="I127" s="25" t="s">
        <v>263</v>
      </c>
      <c r="L127" s="25"/>
      <c r="M127" s="25"/>
      <c r="N127" s="25"/>
    </row>
    <row r="128" spans="1:14" s="23" customFormat="1" x14ac:dyDescent="0.3">
      <c r="A128" s="25">
        <v>4</v>
      </c>
      <c r="B128" s="25" t="s">
        <v>2</v>
      </c>
      <c r="C128" s="25">
        <v>30</v>
      </c>
      <c r="D128" s="25" t="s">
        <v>33</v>
      </c>
      <c r="E128" s="25" t="s">
        <v>423</v>
      </c>
      <c r="F128" s="25" t="s">
        <v>434</v>
      </c>
      <c r="G128" s="26"/>
      <c r="H128" s="23" t="s">
        <v>387</v>
      </c>
      <c r="I128" s="25" t="s">
        <v>265</v>
      </c>
      <c r="L128" s="25"/>
      <c r="M128" s="25"/>
      <c r="N128" s="25"/>
    </row>
    <row r="129" spans="1:14" s="23" customFormat="1" x14ac:dyDescent="0.3">
      <c r="A129" s="25">
        <v>11</v>
      </c>
      <c r="B129" s="25" t="s">
        <v>2</v>
      </c>
      <c r="C129" s="25">
        <v>30</v>
      </c>
      <c r="D129" s="25" t="s">
        <v>33</v>
      </c>
      <c r="E129" s="25" t="s">
        <v>264</v>
      </c>
      <c r="F129" s="25" t="s">
        <v>408</v>
      </c>
      <c r="G129" s="26"/>
      <c r="H129" s="23" t="s">
        <v>194</v>
      </c>
      <c r="I129" s="25" t="s">
        <v>263</v>
      </c>
      <c r="L129" s="25"/>
      <c r="M129" s="25"/>
      <c r="N129" s="25"/>
    </row>
    <row r="130" spans="1:14" s="23" customFormat="1" x14ac:dyDescent="0.3">
      <c r="A130" s="25">
        <v>1</v>
      </c>
      <c r="B130" s="25" t="s">
        <v>2</v>
      </c>
      <c r="C130" s="25">
        <v>30</v>
      </c>
      <c r="D130" s="25" t="s">
        <v>33</v>
      </c>
      <c r="E130" s="25" t="s">
        <v>264</v>
      </c>
      <c r="F130" s="25" t="s">
        <v>408</v>
      </c>
      <c r="G130" s="26"/>
      <c r="H130" s="23" t="s">
        <v>194</v>
      </c>
      <c r="I130" s="25" t="s">
        <v>263</v>
      </c>
      <c r="L130" s="25"/>
      <c r="M130" s="25"/>
      <c r="N130" s="25"/>
    </row>
    <row r="131" spans="1:14" s="23" customFormat="1" x14ac:dyDescent="0.3">
      <c r="A131" s="25">
        <v>1</v>
      </c>
      <c r="B131" s="25" t="s">
        <v>12</v>
      </c>
      <c r="C131" s="25">
        <v>60</v>
      </c>
      <c r="D131" s="25" t="s">
        <v>33</v>
      </c>
      <c r="E131" s="25" t="s">
        <v>264</v>
      </c>
      <c r="F131" s="25" t="s">
        <v>408</v>
      </c>
      <c r="G131" s="26"/>
      <c r="H131" s="23" t="s">
        <v>194</v>
      </c>
      <c r="I131" s="25" t="s">
        <v>263</v>
      </c>
      <c r="L131" s="25"/>
      <c r="M131" s="25"/>
      <c r="N131" s="25"/>
    </row>
    <row r="132" spans="1:14" s="23" customFormat="1" x14ac:dyDescent="0.3">
      <c r="A132" s="25">
        <v>40</v>
      </c>
      <c r="B132" s="25" t="s">
        <v>2</v>
      </c>
      <c r="C132" s="25">
        <v>30</v>
      </c>
      <c r="D132" s="25" t="s">
        <v>33</v>
      </c>
      <c r="E132" s="25" t="s">
        <v>264</v>
      </c>
      <c r="F132" s="25" t="s">
        <v>408</v>
      </c>
      <c r="G132" s="26"/>
      <c r="H132" s="23" t="s">
        <v>194</v>
      </c>
      <c r="I132" s="25" t="s">
        <v>265</v>
      </c>
      <c r="L132" s="25"/>
      <c r="M132" s="25"/>
      <c r="N132" s="25"/>
    </row>
    <row r="133" spans="1:14" s="23" customFormat="1" x14ac:dyDescent="0.3">
      <c r="A133" s="25">
        <v>2</v>
      </c>
      <c r="B133" s="25" t="s">
        <v>2</v>
      </c>
      <c r="C133" s="25">
        <v>30</v>
      </c>
      <c r="D133" s="25" t="s">
        <v>33</v>
      </c>
      <c r="E133" s="25" t="s">
        <v>264</v>
      </c>
      <c r="F133" s="25" t="s">
        <v>408</v>
      </c>
      <c r="G133" s="26"/>
      <c r="H133" s="23" t="s">
        <v>194</v>
      </c>
      <c r="I133" s="25" t="s">
        <v>263</v>
      </c>
      <c r="L133" s="25"/>
      <c r="M133" s="25"/>
      <c r="N133" s="25"/>
    </row>
    <row r="134" spans="1:14" s="23" customFormat="1" x14ac:dyDescent="0.3">
      <c r="A134" s="25">
        <v>10</v>
      </c>
      <c r="B134" s="25" t="s">
        <v>2</v>
      </c>
      <c r="C134" s="25">
        <v>30</v>
      </c>
      <c r="D134" s="25" t="s">
        <v>33</v>
      </c>
      <c r="E134" s="25" t="s">
        <v>264</v>
      </c>
      <c r="F134" s="25" t="s">
        <v>408</v>
      </c>
      <c r="G134" s="26"/>
      <c r="H134" s="23" t="s">
        <v>387</v>
      </c>
      <c r="I134" s="25" t="s">
        <v>265</v>
      </c>
      <c r="L134" s="25"/>
      <c r="M134" s="25"/>
      <c r="N134" s="25"/>
    </row>
    <row r="135" spans="1:14" s="23" customFormat="1" x14ac:dyDescent="0.3">
      <c r="A135" s="25">
        <v>25</v>
      </c>
      <c r="B135" s="25" t="s">
        <v>2</v>
      </c>
      <c r="C135" s="25">
        <v>30</v>
      </c>
      <c r="D135" s="25" t="s">
        <v>33</v>
      </c>
      <c r="E135" s="25" t="s">
        <v>264</v>
      </c>
      <c r="F135" s="25" t="s">
        <v>408</v>
      </c>
      <c r="G135" s="26"/>
      <c r="H135" s="23" t="s">
        <v>387</v>
      </c>
      <c r="I135" s="25" t="s">
        <v>265</v>
      </c>
      <c r="L135" s="25"/>
      <c r="M135" s="25"/>
      <c r="N135" s="25"/>
    </row>
    <row r="136" spans="1:14" s="23" customFormat="1" x14ac:dyDescent="0.3">
      <c r="A136" s="25">
        <v>1</v>
      </c>
      <c r="B136" s="25" t="s">
        <v>2</v>
      </c>
      <c r="C136" s="25">
        <v>210</v>
      </c>
      <c r="D136" s="25" t="s">
        <v>33</v>
      </c>
      <c r="E136" s="25" t="s">
        <v>264</v>
      </c>
      <c r="F136" s="25" t="s">
        <v>408</v>
      </c>
      <c r="G136" s="26"/>
      <c r="H136" s="23" t="s">
        <v>4</v>
      </c>
      <c r="I136" s="25" t="s">
        <v>266</v>
      </c>
      <c r="L136" s="25"/>
      <c r="M136" s="25"/>
      <c r="N136" s="25"/>
    </row>
    <row r="137" spans="1:14" s="23" customFormat="1" x14ac:dyDescent="0.3">
      <c r="A137" s="25">
        <v>51</v>
      </c>
      <c r="B137" s="25" t="s">
        <v>2</v>
      </c>
      <c r="C137" s="25">
        <v>30</v>
      </c>
      <c r="D137" s="25" t="s">
        <v>33</v>
      </c>
      <c r="E137" s="25" t="s">
        <v>264</v>
      </c>
      <c r="F137" s="25" t="s">
        <v>408</v>
      </c>
      <c r="G137" s="26"/>
      <c r="H137" s="23" t="s">
        <v>194</v>
      </c>
      <c r="I137" s="25" t="s">
        <v>267</v>
      </c>
      <c r="L137" s="25"/>
      <c r="M137" s="25"/>
      <c r="N137" s="25"/>
    </row>
    <row r="138" spans="1:14" s="23" customFormat="1" x14ac:dyDescent="0.3">
      <c r="A138" s="25">
        <v>30</v>
      </c>
      <c r="B138" s="25" t="s">
        <v>2</v>
      </c>
      <c r="C138" s="25">
        <v>30</v>
      </c>
      <c r="D138" s="25" t="s">
        <v>35</v>
      </c>
      <c r="E138" s="25" t="s">
        <v>68</v>
      </c>
      <c r="F138" s="25" t="s">
        <v>434</v>
      </c>
      <c r="G138" s="26"/>
      <c r="H138" s="23" t="s">
        <v>387</v>
      </c>
      <c r="I138" s="25" t="s">
        <v>215</v>
      </c>
      <c r="L138" s="25"/>
      <c r="M138" s="25"/>
      <c r="N138" s="25"/>
    </row>
    <row r="139" spans="1:14" s="23" customFormat="1" x14ac:dyDescent="0.3">
      <c r="A139" s="25">
        <v>4</v>
      </c>
      <c r="B139" s="25" t="s">
        <v>2</v>
      </c>
      <c r="C139" s="25">
        <v>150</v>
      </c>
      <c r="D139" s="25" t="s">
        <v>35</v>
      </c>
      <c r="E139" s="25" t="s">
        <v>68</v>
      </c>
      <c r="F139" s="25" t="s">
        <v>408</v>
      </c>
      <c r="G139" s="26"/>
      <c r="H139" s="23" t="s">
        <v>387</v>
      </c>
      <c r="I139" s="25" t="s">
        <v>215</v>
      </c>
      <c r="L139" s="25"/>
      <c r="M139" s="25"/>
      <c r="N139" s="25"/>
    </row>
    <row r="140" spans="1:14" s="23" customFormat="1" x14ac:dyDescent="0.3">
      <c r="A140" s="25">
        <v>1</v>
      </c>
      <c r="B140" s="25" t="s">
        <v>2</v>
      </c>
      <c r="C140" s="25">
        <v>100</v>
      </c>
      <c r="D140" s="25" t="s">
        <v>35</v>
      </c>
      <c r="E140" s="25" t="s">
        <v>68</v>
      </c>
      <c r="F140" s="25" t="s">
        <v>408</v>
      </c>
      <c r="G140" s="26"/>
      <c r="H140" s="23" t="s">
        <v>387</v>
      </c>
      <c r="I140" s="25" t="s">
        <v>215</v>
      </c>
      <c r="L140" s="25"/>
      <c r="M140" s="25"/>
      <c r="N140" s="25"/>
    </row>
    <row r="141" spans="1:14" s="23" customFormat="1" x14ac:dyDescent="0.3">
      <c r="A141" s="25">
        <v>1</v>
      </c>
      <c r="B141" s="25" t="s">
        <v>2</v>
      </c>
      <c r="C141" s="25">
        <v>100</v>
      </c>
      <c r="D141" s="25" t="s">
        <v>34</v>
      </c>
      <c r="E141" s="25" t="s">
        <v>11</v>
      </c>
      <c r="F141" s="25" t="s">
        <v>408</v>
      </c>
      <c r="G141" s="26"/>
      <c r="H141" s="23" t="s">
        <v>195</v>
      </c>
      <c r="I141" s="25" t="s">
        <v>215</v>
      </c>
      <c r="L141" s="25"/>
      <c r="M141" s="25"/>
      <c r="N141" s="25"/>
    </row>
    <row r="142" spans="1:14" s="23" customFormat="1" x14ac:dyDescent="0.3">
      <c r="A142" s="25">
        <v>67</v>
      </c>
      <c r="B142" s="25" t="s">
        <v>2</v>
      </c>
      <c r="C142" s="25">
        <v>30</v>
      </c>
      <c r="D142" s="25" t="s">
        <v>34</v>
      </c>
      <c r="E142" s="25" t="s">
        <v>11</v>
      </c>
      <c r="F142" s="25" t="s">
        <v>408</v>
      </c>
      <c r="G142" s="26"/>
      <c r="H142" s="23" t="s">
        <v>194</v>
      </c>
      <c r="I142" s="25" t="s">
        <v>212</v>
      </c>
      <c r="L142" s="25"/>
      <c r="M142" s="25"/>
      <c r="N142" s="25"/>
    </row>
    <row r="143" spans="1:14" s="23" customFormat="1" x14ac:dyDescent="0.3">
      <c r="A143" s="25">
        <v>85</v>
      </c>
      <c r="B143" s="25" t="s">
        <v>2</v>
      </c>
      <c r="C143" s="25">
        <v>30</v>
      </c>
      <c r="D143" s="25" t="s">
        <v>34</v>
      </c>
      <c r="E143" s="25" t="s">
        <v>11</v>
      </c>
      <c r="F143" s="25" t="s">
        <v>434</v>
      </c>
      <c r="G143" s="26"/>
      <c r="H143" s="23" t="s">
        <v>387</v>
      </c>
      <c r="I143" s="25" t="s">
        <v>118</v>
      </c>
      <c r="L143" s="25"/>
      <c r="M143" s="25"/>
      <c r="N143" s="25"/>
    </row>
    <row r="144" spans="1:14" s="23" customFormat="1" x14ac:dyDescent="0.3">
      <c r="A144" s="25">
        <v>4</v>
      </c>
      <c r="B144" s="25" t="s">
        <v>2</v>
      </c>
      <c r="C144" s="25">
        <v>120</v>
      </c>
      <c r="D144" s="25" t="s">
        <v>34</v>
      </c>
      <c r="E144" s="25" t="s">
        <v>11</v>
      </c>
      <c r="F144" s="25" t="s">
        <v>408</v>
      </c>
      <c r="G144" s="26"/>
      <c r="H144" s="23" t="s">
        <v>387</v>
      </c>
      <c r="I144" s="25" t="s">
        <v>118</v>
      </c>
      <c r="L144" s="25"/>
      <c r="M144" s="25"/>
      <c r="N144" s="25"/>
    </row>
    <row r="145" spans="1:14" s="23" customFormat="1" x14ac:dyDescent="0.3">
      <c r="A145" s="25">
        <v>1</v>
      </c>
      <c r="B145" s="25" t="s">
        <v>2</v>
      </c>
      <c r="C145" s="25">
        <v>90</v>
      </c>
      <c r="D145" s="25" t="s">
        <v>34</v>
      </c>
      <c r="E145" s="25" t="s">
        <v>11</v>
      </c>
      <c r="F145" s="25" t="s">
        <v>408</v>
      </c>
      <c r="G145" s="26"/>
      <c r="H145" s="23" t="s">
        <v>387</v>
      </c>
      <c r="I145" s="25" t="s">
        <v>118</v>
      </c>
      <c r="L145" s="25"/>
      <c r="M145" s="25"/>
      <c r="N145" s="25"/>
    </row>
    <row r="146" spans="1:14" s="23" customFormat="1" x14ac:dyDescent="0.3">
      <c r="A146" s="25">
        <v>30</v>
      </c>
      <c r="B146" s="25" t="s">
        <v>2</v>
      </c>
      <c r="C146" s="25">
        <v>30</v>
      </c>
      <c r="D146" s="25" t="s">
        <v>34</v>
      </c>
      <c r="E146" s="25" t="s">
        <v>11</v>
      </c>
      <c r="F146" s="25" t="s">
        <v>434</v>
      </c>
      <c r="G146" s="26"/>
      <c r="H146" s="23" t="s">
        <v>387</v>
      </c>
      <c r="I146" s="25" t="s">
        <v>118</v>
      </c>
      <c r="L146" s="25"/>
      <c r="M146" s="25"/>
      <c r="N146" s="25"/>
    </row>
    <row r="147" spans="1:14" s="23" customFormat="1" x14ac:dyDescent="0.3">
      <c r="A147" s="25">
        <v>17</v>
      </c>
      <c r="B147" s="25" t="s">
        <v>2</v>
      </c>
      <c r="C147" s="25">
        <v>30</v>
      </c>
      <c r="D147" s="25" t="s">
        <v>34</v>
      </c>
      <c r="E147" s="25" t="s">
        <v>11</v>
      </c>
      <c r="F147" s="25" t="s">
        <v>408</v>
      </c>
      <c r="G147" s="26"/>
      <c r="H147" s="23" t="s">
        <v>194</v>
      </c>
      <c r="I147" s="25" t="s">
        <v>215</v>
      </c>
      <c r="L147" s="25"/>
      <c r="M147" s="25"/>
      <c r="N147" s="25"/>
    </row>
    <row r="148" spans="1:14" s="23" customFormat="1" x14ac:dyDescent="0.3">
      <c r="A148" s="25">
        <v>1</v>
      </c>
      <c r="B148" s="25" t="s">
        <v>2</v>
      </c>
      <c r="C148" s="25">
        <v>110</v>
      </c>
      <c r="D148" s="25" t="s">
        <v>185</v>
      </c>
      <c r="E148" s="25" t="s">
        <v>24</v>
      </c>
      <c r="F148" s="25" t="s">
        <v>408</v>
      </c>
      <c r="G148" s="26"/>
      <c r="H148" s="23" t="s">
        <v>195</v>
      </c>
      <c r="I148" s="25" t="s">
        <v>215</v>
      </c>
      <c r="L148" s="25"/>
      <c r="M148" s="25"/>
      <c r="N148" s="25"/>
    </row>
    <row r="149" spans="1:14" s="23" customFormat="1" x14ac:dyDescent="0.3">
      <c r="A149" s="25">
        <v>25</v>
      </c>
      <c r="B149" s="25" t="s">
        <v>2</v>
      </c>
      <c r="C149" s="25">
        <v>30</v>
      </c>
      <c r="D149" s="25" t="s">
        <v>185</v>
      </c>
      <c r="E149" s="25" t="s">
        <v>24</v>
      </c>
      <c r="F149" s="25" t="s">
        <v>434</v>
      </c>
      <c r="G149" s="26"/>
      <c r="H149" s="23" t="s">
        <v>387</v>
      </c>
      <c r="I149" s="25" t="s">
        <v>215</v>
      </c>
      <c r="L149" s="25"/>
      <c r="M149" s="25"/>
      <c r="N149" s="25"/>
    </row>
    <row r="150" spans="1:14" s="23" customFormat="1" x14ac:dyDescent="0.3">
      <c r="A150" s="25">
        <v>1</v>
      </c>
      <c r="B150" s="25" t="s">
        <v>2</v>
      </c>
      <c r="C150" s="25">
        <v>140</v>
      </c>
      <c r="D150" s="25" t="s">
        <v>185</v>
      </c>
      <c r="E150" s="25" t="s">
        <v>24</v>
      </c>
      <c r="F150" s="25" t="s">
        <v>408</v>
      </c>
      <c r="G150" s="26"/>
      <c r="H150" s="23" t="s">
        <v>195</v>
      </c>
      <c r="I150" s="25" t="s">
        <v>118</v>
      </c>
      <c r="L150" s="25"/>
      <c r="M150" s="25"/>
      <c r="N150" s="25"/>
    </row>
    <row r="151" spans="1:14" s="23" customFormat="1" x14ac:dyDescent="0.3">
      <c r="A151" s="25">
        <v>108</v>
      </c>
      <c r="B151" s="25" t="s">
        <v>2</v>
      </c>
      <c r="C151" s="25">
        <v>30</v>
      </c>
      <c r="D151" s="25" t="s">
        <v>185</v>
      </c>
      <c r="E151" s="25" t="s">
        <v>24</v>
      </c>
      <c r="F151" s="25" t="s">
        <v>488</v>
      </c>
      <c r="G151" s="26"/>
      <c r="H151" s="23" t="s">
        <v>194</v>
      </c>
      <c r="I151" s="25" t="s">
        <v>212</v>
      </c>
      <c r="L151" s="25"/>
      <c r="M151" s="25"/>
      <c r="N151" s="25"/>
    </row>
    <row r="152" spans="1:14" s="23" customFormat="1" x14ac:dyDescent="0.3">
      <c r="A152" s="25">
        <v>10</v>
      </c>
      <c r="B152" s="25" t="s">
        <v>2</v>
      </c>
      <c r="C152" s="25">
        <v>45</v>
      </c>
      <c r="D152" s="25" t="s">
        <v>185</v>
      </c>
      <c r="E152" s="25" t="s">
        <v>24</v>
      </c>
      <c r="F152" s="25" t="s">
        <v>488</v>
      </c>
      <c r="G152" s="26"/>
      <c r="H152" s="23" t="s">
        <v>194</v>
      </c>
      <c r="I152" s="25" t="s">
        <v>212</v>
      </c>
      <c r="L152" s="25"/>
      <c r="M152" s="25"/>
      <c r="N152" s="25"/>
    </row>
    <row r="153" spans="1:14" s="23" customFormat="1" x14ac:dyDescent="0.3">
      <c r="A153" s="25">
        <v>2</v>
      </c>
      <c r="B153" s="25" t="s">
        <v>2</v>
      </c>
      <c r="C153" s="25">
        <v>100</v>
      </c>
      <c r="D153" s="25" t="s">
        <v>185</v>
      </c>
      <c r="E153" s="25" t="s">
        <v>24</v>
      </c>
      <c r="F153" s="25" t="s">
        <v>488</v>
      </c>
      <c r="G153" s="26"/>
      <c r="H153" s="23" t="s">
        <v>194</v>
      </c>
      <c r="I153" s="25" t="s">
        <v>212</v>
      </c>
      <c r="L153" s="25"/>
      <c r="M153" s="25"/>
      <c r="N153" s="25"/>
    </row>
    <row r="154" spans="1:14" s="23" customFormat="1" x14ac:dyDescent="0.3">
      <c r="A154" s="25">
        <v>40</v>
      </c>
      <c r="B154" s="25" t="s">
        <v>2</v>
      </c>
      <c r="C154" s="25">
        <v>30</v>
      </c>
      <c r="D154" s="25" t="s">
        <v>185</v>
      </c>
      <c r="E154" s="25" t="s">
        <v>24</v>
      </c>
      <c r="F154" s="25" t="s">
        <v>434</v>
      </c>
      <c r="G154" s="26"/>
      <c r="H154" s="23" t="s">
        <v>387</v>
      </c>
      <c r="I154" s="25" t="s">
        <v>118</v>
      </c>
      <c r="L154" s="25"/>
      <c r="M154" s="25"/>
      <c r="N154" s="25"/>
    </row>
    <row r="155" spans="1:14" s="23" customFormat="1" x14ac:dyDescent="0.3">
      <c r="A155" s="25">
        <v>20</v>
      </c>
      <c r="B155" s="25" t="s">
        <v>2</v>
      </c>
      <c r="C155" s="25">
        <v>110</v>
      </c>
      <c r="D155" s="25" t="s">
        <v>185</v>
      </c>
      <c r="E155" s="25" t="s">
        <v>24</v>
      </c>
      <c r="F155" s="25" t="s">
        <v>408</v>
      </c>
      <c r="G155" s="26"/>
      <c r="H155" s="23" t="s">
        <v>387</v>
      </c>
      <c r="I155" s="25" t="s">
        <v>118</v>
      </c>
      <c r="L155" s="25"/>
      <c r="M155" s="25"/>
      <c r="N155" s="25"/>
    </row>
    <row r="156" spans="1:14" s="23" customFormat="1" x14ac:dyDescent="0.3">
      <c r="A156" s="25">
        <v>10</v>
      </c>
      <c r="B156" s="25" t="s">
        <v>2</v>
      </c>
      <c r="C156" s="25">
        <v>150</v>
      </c>
      <c r="D156" s="25" t="s">
        <v>185</v>
      </c>
      <c r="E156" s="25" t="s">
        <v>24</v>
      </c>
      <c r="F156" s="25" t="s">
        <v>408</v>
      </c>
      <c r="G156" s="26"/>
      <c r="H156" s="23" t="s">
        <v>387</v>
      </c>
      <c r="I156" s="25" t="s">
        <v>118</v>
      </c>
      <c r="L156" s="25"/>
      <c r="M156" s="25"/>
      <c r="N156" s="25"/>
    </row>
    <row r="157" spans="1:14" s="23" customFormat="1" x14ac:dyDescent="0.3">
      <c r="A157" s="25">
        <v>3</v>
      </c>
      <c r="B157" s="25" t="s">
        <v>2</v>
      </c>
      <c r="C157" s="25">
        <v>80</v>
      </c>
      <c r="D157" s="25" t="s">
        <v>185</v>
      </c>
      <c r="E157" s="25" t="s">
        <v>24</v>
      </c>
      <c r="F157" s="25" t="s">
        <v>408</v>
      </c>
      <c r="G157" s="26"/>
      <c r="H157" s="23" t="s">
        <v>387</v>
      </c>
      <c r="I157" s="25" t="s">
        <v>118</v>
      </c>
      <c r="L157" s="25"/>
      <c r="M157" s="25"/>
      <c r="N157" s="25"/>
    </row>
    <row r="158" spans="1:14" s="23" customFormat="1" x14ac:dyDescent="0.3">
      <c r="A158" s="25">
        <v>1</v>
      </c>
      <c r="B158" s="25" t="s">
        <v>2</v>
      </c>
      <c r="C158" s="25">
        <v>140</v>
      </c>
      <c r="D158" s="25" t="s">
        <v>185</v>
      </c>
      <c r="E158" s="25" t="s">
        <v>24</v>
      </c>
      <c r="F158" s="25" t="s">
        <v>408</v>
      </c>
      <c r="G158" s="26"/>
      <c r="H158" s="23" t="s">
        <v>4</v>
      </c>
      <c r="I158" s="25" t="s">
        <v>215</v>
      </c>
      <c r="L158" s="25"/>
      <c r="M158" s="25"/>
      <c r="N158" s="25"/>
    </row>
    <row r="159" spans="1:14" s="23" customFormat="1" x14ac:dyDescent="0.3">
      <c r="A159" s="25">
        <v>10</v>
      </c>
      <c r="B159" s="25" t="s">
        <v>2</v>
      </c>
      <c r="C159" s="25">
        <v>180</v>
      </c>
      <c r="D159" s="25" t="s">
        <v>185</v>
      </c>
      <c r="E159" s="25" t="s">
        <v>24</v>
      </c>
      <c r="F159" s="25" t="s">
        <v>408</v>
      </c>
      <c r="G159" s="26"/>
      <c r="H159" s="23" t="s">
        <v>195</v>
      </c>
      <c r="I159" s="25" t="s">
        <v>215</v>
      </c>
      <c r="L159" s="25"/>
      <c r="M159" s="25"/>
      <c r="N159" s="25"/>
    </row>
    <row r="160" spans="1:14" s="23" customFormat="1" x14ac:dyDescent="0.3">
      <c r="A160" s="25">
        <v>12</v>
      </c>
      <c r="B160" s="25" t="s">
        <v>2</v>
      </c>
      <c r="C160" s="25">
        <v>140</v>
      </c>
      <c r="D160" s="25" t="s">
        <v>185</v>
      </c>
      <c r="E160" s="25" t="s">
        <v>24</v>
      </c>
      <c r="F160" s="25" t="s">
        <v>408</v>
      </c>
      <c r="G160" s="26"/>
      <c r="H160" s="23" t="s">
        <v>195</v>
      </c>
      <c r="I160" s="25" t="s">
        <v>215</v>
      </c>
      <c r="L160" s="25"/>
      <c r="M160" s="25"/>
      <c r="N160" s="25"/>
    </row>
    <row r="161" spans="1:14" s="23" customFormat="1" x14ac:dyDescent="0.3">
      <c r="A161" s="25">
        <v>10</v>
      </c>
      <c r="B161" s="25" t="s">
        <v>2</v>
      </c>
      <c r="C161" s="25">
        <v>110</v>
      </c>
      <c r="D161" s="25" t="s">
        <v>185</v>
      </c>
      <c r="E161" s="25" t="s">
        <v>24</v>
      </c>
      <c r="F161" s="25" t="s">
        <v>408</v>
      </c>
      <c r="G161" s="26"/>
      <c r="H161" s="23" t="s">
        <v>195</v>
      </c>
      <c r="I161" s="25" t="s">
        <v>215</v>
      </c>
      <c r="L161" s="25"/>
      <c r="M161" s="25"/>
      <c r="N161" s="25"/>
    </row>
    <row r="162" spans="1:14" s="23" customFormat="1" x14ac:dyDescent="0.3">
      <c r="A162" s="25">
        <v>8</v>
      </c>
      <c r="B162" s="25" t="s">
        <v>2</v>
      </c>
      <c r="C162" s="25">
        <v>100</v>
      </c>
      <c r="D162" s="25" t="s">
        <v>185</v>
      </c>
      <c r="E162" s="25" t="s">
        <v>24</v>
      </c>
      <c r="F162" s="25" t="s">
        <v>434</v>
      </c>
      <c r="G162" s="26"/>
      <c r="H162" s="23" t="s">
        <v>195</v>
      </c>
      <c r="I162" s="25" t="s">
        <v>215</v>
      </c>
      <c r="L162" s="25"/>
      <c r="M162" s="25"/>
      <c r="N162" s="25"/>
    </row>
    <row r="163" spans="1:14" s="23" customFormat="1" x14ac:dyDescent="0.3">
      <c r="A163" s="25">
        <v>1</v>
      </c>
      <c r="B163" s="25" t="s">
        <v>2</v>
      </c>
      <c r="C163" s="25">
        <v>75</v>
      </c>
      <c r="D163" s="25" t="s">
        <v>185</v>
      </c>
      <c r="E163" s="25" t="s">
        <v>24</v>
      </c>
      <c r="F163" s="25" t="s">
        <v>408</v>
      </c>
      <c r="G163" s="26"/>
      <c r="H163" s="23" t="s">
        <v>4</v>
      </c>
      <c r="I163" s="25" t="s">
        <v>215</v>
      </c>
      <c r="L163" s="25"/>
      <c r="M163" s="25"/>
      <c r="N163" s="25"/>
    </row>
    <row r="164" spans="1:14" s="23" customFormat="1" x14ac:dyDescent="0.3">
      <c r="A164" s="25">
        <v>10</v>
      </c>
      <c r="B164" s="25" t="s">
        <v>2</v>
      </c>
      <c r="C164" s="25">
        <v>120</v>
      </c>
      <c r="D164" s="25" t="s">
        <v>185</v>
      </c>
      <c r="E164" s="25" t="s">
        <v>24</v>
      </c>
      <c r="F164" s="25" t="s">
        <v>434</v>
      </c>
      <c r="G164" s="26"/>
      <c r="H164" s="23" t="s">
        <v>387</v>
      </c>
      <c r="I164" s="25" t="s">
        <v>118</v>
      </c>
      <c r="L164" s="25"/>
      <c r="M164" s="25"/>
      <c r="N164" s="25"/>
    </row>
    <row r="165" spans="1:14" s="23" customFormat="1" x14ac:dyDescent="0.3">
      <c r="A165" s="25">
        <v>5</v>
      </c>
      <c r="B165" s="25" t="s">
        <v>2</v>
      </c>
      <c r="C165" s="25">
        <v>80</v>
      </c>
      <c r="D165" s="25" t="s">
        <v>185</v>
      </c>
      <c r="E165" s="25" t="s">
        <v>24</v>
      </c>
      <c r="F165" s="25" t="s">
        <v>408</v>
      </c>
      <c r="G165" s="26"/>
      <c r="H165" s="23" t="s">
        <v>4</v>
      </c>
      <c r="I165" s="25" t="s">
        <v>215</v>
      </c>
      <c r="L165" s="25"/>
      <c r="M165" s="25"/>
      <c r="N165" s="25"/>
    </row>
    <row r="166" spans="1:14" s="23" customFormat="1" x14ac:dyDescent="0.3">
      <c r="A166" s="25">
        <v>1</v>
      </c>
      <c r="B166" s="25" t="s">
        <v>2</v>
      </c>
      <c r="C166" s="25">
        <v>120</v>
      </c>
      <c r="D166" s="25" t="s">
        <v>185</v>
      </c>
      <c r="E166" s="25" t="s">
        <v>24</v>
      </c>
      <c r="F166" s="25" t="s">
        <v>434</v>
      </c>
      <c r="G166" s="26"/>
      <c r="H166" s="23" t="s">
        <v>387</v>
      </c>
      <c r="I166" s="25" t="s">
        <v>118</v>
      </c>
      <c r="L166" s="25"/>
      <c r="M166" s="25"/>
      <c r="N166" s="25"/>
    </row>
    <row r="167" spans="1:14" s="23" customFormat="1" x14ac:dyDescent="0.3">
      <c r="A167" s="25">
        <v>14</v>
      </c>
      <c r="B167" s="25" t="s">
        <v>2</v>
      </c>
      <c r="C167" s="25">
        <v>30</v>
      </c>
      <c r="D167" s="25" t="s">
        <v>185</v>
      </c>
      <c r="E167" s="25" t="s">
        <v>24</v>
      </c>
      <c r="F167" s="25" t="s">
        <v>434</v>
      </c>
      <c r="G167" s="26"/>
      <c r="H167" s="23" t="s">
        <v>194</v>
      </c>
      <c r="I167" s="25" t="s">
        <v>212</v>
      </c>
      <c r="L167" s="25"/>
      <c r="M167" s="25"/>
      <c r="N167" s="25"/>
    </row>
    <row r="168" spans="1:14" s="23" customFormat="1" x14ac:dyDescent="0.3">
      <c r="A168" s="25">
        <v>1</v>
      </c>
      <c r="B168" s="25" t="s">
        <v>2</v>
      </c>
      <c r="C168" s="25">
        <v>110</v>
      </c>
      <c r="D168" s="25" t="s">
        <v>185</v>
      </c>
      <c r="E168" s="25" t="s">
        <v>24</v>
      </c>
      <c r="F168" s="25" t="s">
        <v>434</v>
      </c>
      <c r="G168" s="26"/>
      <c r="H168" s="23" t="s">
        <v>194</v>
      </c>
      <c r="I168" s="25" t="s">
        <v>212</v>
      </c>
      <c r="L168" s="25"/>
      <c r="M168" s="25"/>
      <c r="N168" s="25"/>
    </row>
    <row r="169" spans="1:14" s="23" customFormat="1" x14ac:dyDescent="0.3">
      <c r="A169" s="25">
        <v>10</v>
      </c>
      <c r="B169" s="25" t="s">
        <v>2</v>
      </c>
      <c r="C169" s="25">
        <v>30</v>
      </c>
      <c r="D169" s="25" t="s">
        <v>186</v>
      </c>
      <c r="E169" s="25" t="s">
        <v>17</v>
      </c>
      <c r="F169" s="25" t="s">
        <v>434</v>
      </c>
      <c r="G169" s="26"/>
      <c r="H169" s="23" t="s">
        <v>387</v>
      </c>
      <c r="I169" s="25" t="s">
        <v>118</v>
      </c>
      <c r="L169" s="25"/>
      <c r="M169" s="25"/>
      <c r="N169" s="25"/>
    </row>
    <row r="170" spans="1:14" s="23" customFormat="1" x14ac:dyDescent="0.3">
      <c r="A170" s="25">
        <v>10</v>
      </c>
      <c r="B170" s="25" t="s">
        <v>2</v>
      </c>
      <c r="C170" s="25">
        <v>30</v>
      </c>
      <c r="D170" s="25" t="s">
        <v>186</v>
      </c>
      <c r="E170" s="25" t="s">
        <v>17</v>
      </c>
      <c r="F170" s="25" t="s">
        <v>434</v>
      </c>
      <c r="G170" s="26"/>
      <c r="H170" s="23" t="s">
        <v>387</v>
      </c>
      <c r="I170" s="25" t="s">
        <v>118</v>
      </c>
      <c r="L170" s="25"/>
      <c r="M170" s="25"/>
      <c r="N170" s="25"/>
    </row>
    <row r="171" spans="1:14" s="23" customFormat="1" x14ac:dyDescent="0.3">
      <c r="A171" s="25">
        <v>1</v>
      </c>
      <c r="B171" s="25" t="s">
        <v>2</v>
      </c>
      <c r="C171" s="25">
        <v>40</v>
      </c>
      <c r="D171" s="25" t="s">
        <v>186</v>
      </c>
      <c r="E171" s="25" t="s">
        <v>17</v>
      </c>
      <c r="F171" s="25" t="s">
        <v>434</v>
      </c>
      <c r="G171" s="26"/>
      <c r="H171" s="23" t="s">
        <v>387</v>
      </c>
      <c r="I171" s="25" t="s">
        <v>118</v>
      </c>
      <c r="L171" s="25"/>
      <c r="M171" s="25"/>
      <c r="N171" s="25"/>
    </row>
    <row r="172" spans="1:14" s="23" customFormat="1" x14ac:dyDescent="0.3">
      <c r="A172" s="25">
        <v>30</v>
      </c>
      <c r="B172" s="25" t="s">
        <v>2</v>
      </c>
      <c r="C172" s="25">
        <v>30</v>
      </c>
      <c r="D172" s="25" t="s">
        <v>186</v>
      </c>
      <c r="E172" s="25" t="s">
        <v>17</v>
      </c>
      <c r="F172" s="25" t="s">
        <v>434</v>
      </c>
      <c r="G172" s="26"/>
      <c r="H172" s="23" t="s">
        <v>195</v>
      </c>
      <c r="I172" s="25" t="s">
        <v>212</v>
      </c>
      <c r="L172" s="25"/>
      <c r="M172" s="25"/>
      <c r="N172" s="25"/>
    </row>
    <row r="173" spans="1:14" s="23" customFormat="1" x14ac:dyDescent="0.3">
      <c r="A173" s="25">
        <v>2</v>
      </c>
      <c r="B173" s="25" t="s">
        <v>2</v>
      </c>
      <c r="C173" s="25">
        <v>110</v>
      </c>
      <c r="D173" s="25" t="s">
        <v>186</v>
      </c>
      <c r="E173" s="25" t="s">
        <v>17</v>
      </c>
      <c r="F173" s="25" t="s">
        <v>434</v>
      </c>
      <c r="G173" s="26"/>
      <c r="H173" s="23" t="s">
        <v>387</v>
      </c>
      <c r="I173" s="25" t="s">
        <v>118</v>
      </c>
      <c r="L173" s="25"/>
      <c r="M173" s="25"/>
      <c r="N173" s="25"/>
    </row>
    <row r="174" spans="1:14" s="23" customFormat="1" x14ac:dyDescent="0.3">
      <c r="A174" s="25">
        <v>20</v>
      </c>
      <c r="B174" s="25" t="s">
        <v>2</v>
      </c>
      <c r="C174" s="25">
        <v>30</v>
      </c>
      <c r="D174" s="25" t="s">
        <v>186</v>
      </c>
      <c r="E174" s="25" t="s">
        <v>17</v>
      </c>
      <c r="F174" s="25" t="s">
        <v>434</v>
      </c>
      <c r="G174" s="26"/>
      <c r="H174" s="23" t="s">
        <v>195</v>
      </c>
      <c r="I174" s="25" t="s">
        <v>212</v>
      </c>
      <c r="L174" s="25"/>
      <c r="M174" s="25"/>
      <c r="N174" s="25"/>
    </row>
    <row r="175" spans="1:14" s="23" customFormat="1" x14ac:dyDescent="0.3">
      <c r="A175" s="25">
        <v>10</v>
      </c>
      <c r="B175" s="25" t="s">
        <v>2</v>
      </c>
      <c r="C175" s="25">
        <v>30</v>
      </c>
      <c r="D175" s="25" t="s">
        <v>186</v>
      </c>
      <c r="E175" s="25" t="s">
        <v>17</v>
      </c>
      <c r="F175" s="25" t="s">
        <v>434</v>
      </c>
      <c r="G175" s="26"/>
      <c r="H175" s="23" t="s">
        <v>387</v>
      </c>
      <c r="I175" s="25" t="s">
        <v>118</v>
      </c>
      <c r="L175" s="25"/>
      <c r="M175" s="25"/>
      <c r="N175" s="25"/>
    </row>
    <row r="176" spans="1:14" s="23" customFormat="1" x14ac:dyDescent="0.3">
      <c r="A176" s="25">
        <v>1</v>
      </c>
      <c r="B176" s="25" t="s">
        <v>2</v>
      </c>
      <c r="C176" s="25">
        <v>50</v>
      </c>
      <c r="D176" s="25" t="s">
        <v>186</v>
      </c>
      <c r="E176" s="25" t="s">
        <v>17</v>
      </c>
      <c r="F176" s="25" t="s">
        <v>408</v>
      </c>
      <c r="G176" s="26"/>
      <c r="H176" s="23" t="s">
        <v>387</v>
      </c>
      <c r="I176" s="25" t="s">
        <v>118</v>
      </c>
      <c r="L176" s="25"/>
      <c r="M176" s="25"/>
      <c r="N176" s="25"/>
    </row>
    <row r="177" spans="1:14" s="23" customFormat="1" x14ac:dyDescent="0.3">
      <c r="A177" s="25">
        <v>10</v>
      </c>
      <c r="B177" s="25" t="s">
        <v>12</v>
      </c>
      <c r="C177" s="25">
        <v>30</v>
      </c>
      <c r="D177" s="25" t="s">
        <v>186</v>
      </c>
      <c r="E177" s="25" t="s">
        <v>17</v>
      </c>
      <c r="F177" s="25" t="s">
        <v>408</v>
      </c>
      <c r="G177" s="26"/>
      <c r="H177" s="23" t="s">
        <v>195</v>
      </c>
      <c r="I177" s="25" t="s">
        <v>212</v>
      </c>
      <c r="L177" s="25"/>
      <c r="M177" s="25"/>
      <c r="N177" s="25"/>
    </row>
    <row r="178" spans="1:14" s="23" customFormat="1" x14ac:dyDescent="0.3">
      <c r="A178" s="25">
        <v>25</v>
      </c>
      <c r="B178" s="25" t="s">
        <v>2</v>
      </c>
      <c r="C178" s="25">
        <v>40</v>
      </c>
      <c r="D178" s="25" t="s">
        <v>186</v>
      </c>
      <c r="E178" s="25" t="s">
        <v>17</v>
      </c>
      <c r="F178" s="25" t="s">
        <v>489</v>
      </c>
      <c r="G178" s="26"/>
      <c r="H178" s="23" t="s">
        <v>387</v>
      </c>
      <c r="I178" s="25" t="s">
        <v>118</v>
      </c>
      <c r="L178" s="25"/>
      <c r="M178" s="25"/>
      <c r="N178" s="25"/>
    </row>
    <row r="179" spans="1:14" s="23" customFormat="1" x14ac:dyDescent="0.3">
      <c r="A179" s="25">
        <v>3</v>
      </c>
      <c r="B179" s="25" t="s">
        <v>2</v>
      </c>
      <c r="C179" s="25">
        <v>40</v>
      </c>
      <c r="D179" s="25" t="s">
        <v>186</v>
      </c>
      <c r="E179" s="25" t="s">
        <v>17</v>
      </c>
      <c r="F179" s="25" t="s">
        <v>489</v>
      </c>
      <c r="G179" s="26"/>
      <c r="H179" s="23" t="s">
        <v>195</v>
      </c>
      <c r="I179" s="25" t="s">
        <v>212</v>
      </c>
      <c r="L179" s="25"/>
      <c r="M179" s="25"/>
      <c r="N179" s="25"/>
    </row>
    <row r="180" spans="1:14" s="23" customFormat="1" x14ac:dyDescent="0.3">
      <c r="A180" s="25">
        <v>4</v>
      </c>
      <c r="B180" s="25" t="s">
        <v>12</v>
      </c>
      <c r="C180" s="25">
        <v>30</v>
      </c>
      <c r="D180" s="25" t="s">
        <v>186</v>
      </c>
      <c r="E180" s="25" t="s">
        <v>17</v>
      </c>
      <c r="F180" s="25" t="s">
        <v>489</v>
      </c>
      <c r="G180" s="26"/>
      <c r="H180" s="23" t="s">
        <v>195</v>
      </c>
      <c r="I180" s="25" t="s">
        <v>212</v>
      </c>
      <c r="L180" s="25"/>
      <c r="M180" s="25"/>
      <c r="N180" s="25"/>
    </row>
    <row r="181" spans="1:14" s="23" customFormat="1" x14ac:dyDescent="0.3">
      <c r="A181" s="25">
        <v>5</v>
      </c>
      <c r="B181" s="25" t="s">
        <v>2</v>
      </c>
      <c r="C181" s="25">
        <v>25</v>
      </c>
      <c r="D181" s="25" t="s">
        <v>186</v>
      </c>
      <c r="E181" s="25" t="s">
        <v>17</v>
      </c>
      <c r="F181" s="25" t="s">
        <v>489</v>
      </c>
      <c r="G181" s="26"/>
      <c r="H181" s="23" t="s">
        <v>195</v>
      </c>
      <c r="I181" s="25" t="s">
        <v>212</v>
      </c>
      <c r="L181" s="25"/>
      <c r="M181" s="25"/>
      <c r="N181" s="25"/>
    </row>
    <row r="182" spans="1:14" s="23" customFormat="1" x14ac:dyDescent="0.3">
      <c r="A182" s="25">
        <v>20</v>
      </c>
      <c r="B182" s="25" t="s">
        <v>2</v>
      </c>
      <c r="C182" s="25">
        <v>30</v>
      </c>
      <c r="D182" s="25" t="s">
        <v>186</v>
      </c>
      <c r="E182" s="25" t="s">
        <v>17</v>
      </c>
      <c r="F182" s="25" t="s">
        <v>489</v>
      </c>
      <c r="G182" s="26"/>
      <c r="H182" s="23" t="s">
        <v>387</v>
      </c>
      <c r="I182" s="25" t="s">
        <v>118</v>
      </c>
      <c r="L182" s="25"/>
      <c r="M182" s="25"/>
      <c r="N182" s="25"/>
    </row>
    <row r="183" spans="1:14" s="23" customFormat="1" x14ac:dyDescent="0.3">
      <c r="A183" s="25">
        <v>5</v>
      </c>
      <c r="B183" s="25" t="s">
        <v>2</v>
      </c>
      <c r="C183" s="25">
        <v>40</v>
      </c>
      <c r="D183" s="25" t="s">
        <v>186</v>
      </c>
      <c r="E183" s="25" t="s">
        <v>17</v>
      </c>
      <c r="F183" s="25" t="s">
        <v>489</v>
      </c>
      <c r="G183" s="26"/>
      <c r="H183" s="23" t="s">
        <v>387</v>
      </c>
      <c r="I183" s="25" t="s">
        <v>118</v>
      </c>
      <c r="L183" s="25"/>
      <c r="M183" s="25"/>
      <c r="N183" s="25"/>
    </row>
    <row r="184" spans="1:14" s="23" customFormat="1" x14ac:dyDescent="0.3">
      <c r="A184" s="25">
        <v>15</v>
      </c>
      <c r="B184" s="25" t="s">
        <v>2</v>
      </c>
      <c r="C184" s="25">
        <v>30</v>
      </c>
      <c r="D184" s="25" t="s">
        <v>186</v>
      </c>
      <c r="E184" s="25" t="s">
        <v>17</v>
      </c>
      <c r="F184" s="25" t="s">
        <v>489</v>
      </c>
      <c r="G184" s="26"/>
      <c r="H184" s="23" t="s">
        <v>195</v>
      </c>
      <c r="I184" s="25" t="s">
        <v>212</v>
      </c>
      <c r="L184" s="25"/>
      <c r="M184" s="25"/>
      <c r="N184" s="25"/>
    </row>
    <row r="185" spans="1:14" s="23" customFormat="1" x14ac:dyDescent="0.3">
      <c r="A185" s="25">
        <v>20</v>
      </c>
      <c r="B185" s="25" t="s">
        <v>2</v>
      </c>
      <c r="C185" s="25">
        <v>30</v>
      </c>
      <c r="D185" s="25" t="s">
        <v>186</v>
      </c>
      <c r="E185" s="25" t="s">
        <v>17</v>
      </c>
      <c r="F185" s="25" t="s">
        <v>489</v>
      </c>
      <c r="G185" s="26"/>
      <c r="H185" s="23" t="s">
        <v>387</v>
      </c>
      <c r="I185" s="25" t="s">
        <v>118</v>
      </c>
      <c r="L185" s="25"/>
      <c r="M185" s="25"/>
      <c r="N185" s="25"/>
    </row>
    <row r="186" spans="1:14" s="23" customFormat="1" x14ac:dyDescent="0.3">
      <c r="A186" s="25">
        <v>1</v>
      </c>
      <c r="B186" s="25" t="s">
        <v>2</v>
      </c>
      <c r="C186" s="25">
        <v>120</v>
      </c>
      <c r="D186" s="25" t="s">
        <v>186</v>
      </c>
      <c r="E186" s="25" t="s">
        <v>17</v>
      </c>
      <c r="F186" s="25" t="s">
        <v>489</v>
      </c>
      <c r="G186" s="26"/>
      <c r="H186" s="23" t="s">
        <v>387</v>
      </c>
      <c r="I186" s="25" t="s">
        <v>118</v>
      </c>
      <c r="L186" s="25"/>
      <c r="M186" s="25"/>
      <c r="N186" s="25"/>
    </row>
    <row r="187" spans="1:14" s="23" customFormat="1" x14ac:dyDescent="0.3">
      <c r="A187" s="25">
        <v>15</v>
      </c>
      <c r="B187" s="25" t="s">
        <v>2</v>
      </c>
      <c r="C187" s="25">
        <v>30</v>
      </c>
      <c r="D187" s="25" t="s">
        <v>186</v>
      </c>
      <c r="E187" s="25" t="s">
        <v>17</v>
      </c>
      <c r="F187" s="25" t="s">
        <v>489</v>
      </c>
      <c r="G187" s="26"/>
      <c r="H187" s="23" t="s">
        <v>387</v>
      </c>
      <c r="I187" s="25" t="s">
        <v>118</v>
      </c>
      <c r="L187" s="25"/>
      <c r="M187" s="25"/>
      <c r="N187" s="25"/>
    </row>
    <row r="188" spans="1:14" s="23" customFormat="1" x14ac:dyDescent="0.3">
      <c r="A188" s="25">
        <v>15</v>
      </c>
      <c r="B188" s="25" t="s">
        <v>2</v>
      </c>
      <c r="C188" s="25">
        <v>30</v>
      </c>
      <c r="D188" s="25" t="s">
        <v>186</v>
      </c>
      <c r="E188" s="25" t="s">
        <v>17</v>
      </c>
      <c r="F188" s="25" t="s">
        <v>489</v>
      </c>
      <c r="G188" s="26"/>
      <c r="H188" s="23" t="s">
        <v>195</v>
      </c>
      <c r="I188" s="25" t="s">
        <v>212</v>
      </c>
      <c r="L188" s="25"/>
      <c r="M188" s="25"/>
      <c r="N188" s="25"/>
    </row>
    <row r="189" spans="1:14" s="23" customFormat="1" x14ac:dyDescent="0.3">
      <c r="A189" s="25">
        <v>15</v>
      </c>
      <c r="B189" s="25" t="s">
        <v>2</v>
      </c>
      <c r="C189" s="25">
        <v>30</v>
      </c>
      <c r="D189" s="25" t="s">
        <v>186</v>
      </c>
      <c r="E189" s="25" t="s">
        <v>17</v>
      </c>
      <c r="F189" s="25" t="s">
        <v>489</v>
      </c>
      <c r="G189" s="26"/>
      <c r="H189" s="23" t="s">
        <v>195</v>
      </c>
      <c r="I189" s="25" t="s">
        <v>212</v>
      </c>
      <c r="L189" s="25"/>
      <c r="M189" s="25"/>
      <c r="N189" s="25"/>
    </row>
    <row r="190" spans="1:14" s="23" customFormat="1" x14ac:dyDescent="0.3">
      <c r="A190" s="25">
        <v>3</v>
      </c>
      <c r="B190" s="25" t="s">
        <v>2</v>
      </c>
      <c r="C190" s="25">
        <v>40</v>
      </c>
      <c r="D190" s="25" t="s">
        <v>186</v>
      </c>
      <c r="E190" s="25" t="s">
        <v>17</v>
      </c>
      <c r="F190" s="25" t="s">
        <v>489</v>
      </c>
      <c r="G190" s="26"/>
      <c r="H190" s="23" t="s">
        <v>195</v>
      </c>
      <c r="I190" s="25" t="s">
        <v>212</v>
      </c>
      <c r="L190" s="25"/>
      <c r="M190" s="25"/>
      <c r="N190" s="25"/>
    </row>
    <row r="191" spans="1:14" x14ac:dyDescent="0.3">
      <c r="A191" s="5">
        <v>1</v>
      </c>
      <c r="B191" s="5" t="s">
        <v>2</v>
      </c>
      <c r="C191" s="5">
        <v>30</v>
      </c>
      <c r="D191" s="5" t="s">
        <v>186</v>
      </c>
      <c r="E191" s="5" t="s">
        <v>17</v>
      </c>
      <c r="F191" s="5" t="s">
        <v>489</v>
      </c>
      <c r="H191" s="8" t="s">
        <v>195</v>
      </c>
      <c r="I191" s="5" t="s">
        <v>212</v>
      </c>
      <c r="L191" s="25"/>
      <c r="M191" s="25"/>
      <c r="N191" s="25"/>
    </row>
    <row r="192" spans="1:14" x14ac:dyDescent="0.3">
      <c r="A192" s="5">
        <v>6</v>
      </c>
      <c r="B192" s="5" t="s">
        <v>2</v>
      </c>
      <c r="C192" s="5">
        <v>25</v>
      </c>
      <c r="D192" s="5" t="s">
        <v>186</v>
      </c>
      <c r="E192" s="5" t="s">
        <v>17</v>
      </c>
      <c r="F192" s="5" t="s">
        <v>489</v>
      </c>
      <c r="H192" s="8" t="s">
        <v>195</v>
      </c>
      <c r="I192" s="5" t="s">
        <v>212</v>
      </c>
      <c r="L192" s="25"/>
      <c r="M192" s="25"/>
      <c r="N192" s="25"/>
    </row>
    <row r="193" spans="1:14" x14ac:dyDescent="0.3">
      <c r="A193" s="5">
        <v>45</v>
      </c>
      <c r="B193" s="5" t="s">
        <v>2</v>
      </c>
      <c r="C193" s="5">
        <v>30</v>
      </c>
      <c r="D193" s="5" t="s">
        <v>187</v>
      </c>
      <c r="E193" s="5" t="s">
        <v>23</v>
      </c>
      <c r="F193" s="5" t="s">
        <v>408</v>
      </c>
      <c r="H193" s="8" t="s">
        <v>387</v>
      </c>
      <c r="I193" s="5" t="s">
        <v>215</v>
      </c>
      <c r="L193" s="25"/>
      <c r="M193" s="25"/>
      <c r="N193" s="25"/>
    </row>
    <row r="194" spans="1:14" x14ac:dyDescent="0.3">
      <c r="A194" s="5">
        <v>25</v>
      </c>
      <c r="B194" s="5" t="s">
        <v>2</v>
      </c>
      <c r="C194" s="5">
        <v>30</v>
      </c>
      <c r="D194" s="5" t="s">
        <v>188</v>
      </c>
      <c r="E194" s="5" t="s">
        <v>17</v>
      </c>
      <c r="F194" s="5" t="s">
        <v>408</v>
      </c>
      <c r="H194" s="8" t="s">
        <v>387</v>
      </c>
      <c r="I194" s="5" t="s">
        <v>118</v>
      </c>
      <c r="L194" s="25"/>
      <c r="M194" s="25"/>
      <c r="N194" s="25"/>
    </row>
    <row r="195" spans="1:14" x14ac:dyDescent="0.3">
      <c r="A195" s="5">
        <v>25</v>
      </c>
      <c r="B195" s="5" t="s">
        <v>2</v>
      </c>
      <c r="C195" s="5">
        <v>30</v>
      </c>
      <c r="D195" s="5" t="s">
        <v>188</v>
      </c>
      <c r="E195" s="5" t="s">
        <v>17</v>
      </c>
      <c r="F195" s="5" t="s">
        <v>408</v>
      </c>
      <c r="H195" s="8" t="s">
        <v>195</v>
      </c>
      <c r="I195" s="5" t="s">
        <v>212</v>
      </c>
      <c r="L195" s="25"/>
      <c r="M195" s="25"/>
      <c r="N195" s="25"/>
    </row>
    <row r="196" spans="1:14" x14ac:dyDescent="0.3">
      <c r="A196" s="5">
        <v>50</v>
      </c>
      <c r="B196" s="5" t="s">
        <v>2</v>
      </c>
      <c r="C196" s="5">
        <v>30</v>
      </c>
      <c r="D196" s="5" t="s">
        <v>188</v>
      </c>
      <c r="E196" s="5" t="s">
        <v>17</v>
      </c>
      <c r="F196" s="5" t="s">
        <v>408</v>
      </c>
      <c r="H196" s="8" t="s">
        <v>195</v>
      </c>
      <c r="I196" s="5" t="s">
        <v>212</v>
      </c>
      <c r="L196" s="25"/>
      <c r="M196" s="25"/>
      <c r="N196" s="25"/>
    </row>
    <row r="197" spans="1:14" x14ac:dyDescent="0.3">
      <c r="A197" s="5">
        <v>40</v>
      </c>
      <c r="B197" s="5" t="s">
        <v>2</v>
      </c>
      <c r="C197" s="5">
        <v>30</v>
      </c>
      <c r="D197" s="5" t="s">
        <v>188</v>
      </c>
      <c r="E197" s="5" t="s">
        <v>17</v>
      </c>
      <c r="F197" s="5" t="s">
        <v>408</v>
      </c>
      <c r="H197" s="8" t="s">
        <v>387</v>
      </c>
      <c r="I197" s="5" t="s">
        <v>118</v>
      </c>
      <c r="L197" s="25"/>
      <c r="M197" s="25"/>
      <c r="N197" s="25"/>
    </row>
    <row r="198" spans="1:14" x14ac:dyDescent="0.3">
      <c r="A198" s="5">
        <v>10</v>
      </c>
      <c r="B198" s="5" t="s">
        <v>2</v>
      </c>
      <c r="C198" s="5">
        <v>40</v>
      </c>
      <c r="D198" s="5" t="s">
        <v>188</v>
      </c>
      <c r="E198" s="5" t="s">
        <v>17</v>
      </c>
      <c r="F198" s="5" t="s">
        <v>408</v>
      </c>
      <c r="H198" s="8" t="s">
        <v>387</v>
      </c>
      <c r="I198" s="5" t="s">
        <v>118</v>
      </c>
      <c r="L198" s="25"/>
      <c r="M198" s="25"/>
      <c r="N198" s="25"/>
    </row>
    <row r="199" spans="1:14" x14ac:dyDescent="0.3">
      <c r="A199" s="5">
        <v>10</v>
      </c>
      <c r="B199" s="5" t="s">
        <v>2</v>
      </c>
      <c r="C199" s="5">
        <v>30</v>
      </c>
      <c r="D199" s="5" t="s">
        <v>188</v>
      </c>
      <c r="E199" s="5" t="s">
        <v>17</v>
      </c>
      <c r="F199" s="5" t="s">
        <v>408</v>
      </c>
      <c r="H199" s="8" t="s">
        <v>195</v>
      </c>
      <c r="I199" s="5" t="s">
        <v>212</v>
      </c>
      <c r="L199" s="25"/>
      <c r="M199" s="25"/>
      <c r="N199" s="25"/>
    </row>
    <row r="200" spans="1:14" x14ac:dyDescent="0.3">
      <c r="A200" s="5">
        <v>5</v>
      </c>
      <c r="B200" s="5" t="s">
        <v>2</v>
      </c>
      <c r="C200" s="5">
        <v>25</v>
      </c>
      <c r="D200" s="5" t="s">
        <v>188</v>
      </c>
      <c r="E200" s="5" t="s">
        <v>17</v>
      </c>
      <c r="F200" s="5" t="s">
        <v>408</v>
      </c>
      <c r="H200" s="8" t="s">
        <v>195</v>
      </c>
      <c r="I200" s="5" t="s">
        <v>212</v>
      </c>
      <c r="L200" s="25"/>
      <c r="M200" s="25"/>
      <c r="N200" s="25"/>
    </row>
    <row r="201" spans="1:14" x14ac:dyDescent="0.3">
      <c r="A201" s="5">
        <v>13</v>
      </c>
      <c r="B201" s="5" t="s">
        <v>2</v>
      </c>
      <c r="C201" s="5">
        <v>30</v>
      </c>
      <c r="D201" s="5" t="s">
        <v>188</v>
      </c>
      <c r="E201" s="5" t="s">
        <v>17</v>
      </c>
      <c r="F201" s="5" t="s">
        <v>477</v>
      </c>
      <c r="H201" s="8" t="s">
        <v>195</v>
      </c>
      <c r="I201" s="5" t="s">
        <v>215</v>
      </c>
      <c r="L201" s="25"/>
      <c r="M201" s="25"/>
      <c r="N201" s="25"/>
    </row>
    <row r="202" spans="1:14" x14ac:dyDescent="0.3">
      <c r="A202" s="5">
        <v>6</v>
      </c>
      <c r="B202" s="5" t="s">
        <v>2</v>
      </c>
      <c r="C202" s="5">
        <v>25</v>
      </c>
      <c r="D202" s="5" t="s">
        <v>188</v>
      </c>
      <c r="E202" s="5" t="s">
        <v>17</v>
      </c>
      <c r="F202" s="5" t="s">
        <v>408</v>
      </c>
      <c r="H202" s="8" t="s">
        <v>195</v>
      </c>
      <c r="I202" s="5" t="s">
        <v>212</v>
      </c>
      <c r="L202" s="25"/>
      <c r="M202" s="25"/>
      <c r="N202" s="25"/>
    </row>
    <row r="203" spans="1:14" x14ac:dyDescent="0.3">
      <c r="A203" s="5">
        <v>1</v>
      </c>
      <c r="B203" s="5" t="s">
        <v>2</v>
      </c>
      <c r="C203" s="5">
        <v>25</v>
      </c>
      <c r="D203" s="5" t="s">
        <v>188</v>
      </c>
      <c r="E203" s="5" t="s">
        <v>17</v>
      </c>
      <c r="F203" s="5" t="s">
        <v>408</v>
      </c>
      <c r="H203" s="8" t="s">
        <v>195</v>
      </c>
      <c r="I203" s="5" t="s">
        <v>212</v>
      </c>
    </row>
    <row r="204" spans="1:14" x14ac:dyDescent="0.3">
      <c r="A204" s="5">
        <v>20</v>
      </c>
      <c r="B204" s="5" t="s">
        <v>2</v>
      </c>
      <c r="C204" s="5">
        <v>30</v>
      </c>
      <c r="D204" s="5" t="s">
        <v>188</v>
      </c>
      <c r="E204" s="5" t="s">
        <v>17</v>
      </c>
      <c r="F204" s="5" t="s">
        <v>408</v>
      </c>
      <c r="H204" s="8" t="s">
        <v>195</v>
      </c>
      <c r="I204" s="5" t="s">
        <v>212</v>
      </c>
    </row>
    <row r="205" spans="1:14" x14ac:dyDescent="0.3">
      <c r="A205" s="5">
        <v>10</v>
      </c>
      <c r="B205" s="5" t="s">
        <v>2</v>
      </c>
      <c r="C205" s="5">
        <v>25</v>
      </c>
      <c r="D205" s="5" t="s">
        <v>188</v>
      </c>
      <c r="E205" s="5" t="s">
        <v>17</v>
      </c>
      <c r="F205" s="5" t="s">
        <v>408</v>
      </c>
      <c r="H205" s="8" t="s">
        <v>195</v>
      </c>
      <c r="I205" s="5" t="s">
        <v>212</v>
      </c>
    </row>
    <row r="206" spans="1:14" x14ac:dyDescent="0.3">
      <c r="A206" s="5">
        <v>6</v>
      </c>
      <c r="B206" s="5" t="s">
        <v>2</v>
      </c>
      <c r="C206" s="5">
        <v>25</v>
      </c>
      <c r="D206" s="5" t="s">
        <v>189</v>
      </c>
      <c r="E206" s="5" t="s">
        <v>11</v>
      </c>
      <c r="F206" s="5" t="s">
        <v>408</v>
      </c>
      <c r="H206" s="8" t="s">
        <v>195</v>
      </c>
      <c r="I206" s="5" t="s">
        <v>212</v>
      </c>
    </row>
    <row r="207" spans="1:14" x14ac:dyDescent="0.3">
      <c r="A207" s="5">
        <v>4</v>
      </c>
      <c r="B207" s="5" t="s">
        <v>2</v>
      </c>
      <c r="C207" s="5">
        <v>30</v>
      </c>
      <c r="D207" s="5" t="s">
        <v>189</v>
      </c>
      <c r="E207" s="5" t="s">
        <v>11</v>
      </c>
      <c r="F207" s="5" t="s">
        <v>408</v>
      </c>
      <c r="H207" s="8" t="s">
        <v>195</v>
      </c>
      <c r="I207" s="5" t="s">
        <v>212</v>
      </c>
    </row>
    <row r="208" spans="1:14" x14ac:dyDescent="0.3">
      <c r="A208" s="5">
        <v>5</v>
      </c>
      <c r="B208" s="5" t="s">
        <v>2</v>
      </c>
      <c r="C208" s="5">
        <v>25</v>
      </c>
      <c r="D208" s="5" t="s">
        <v>189</v>
      </c>
      <c r="E208" s="5" t="s">
        <v>11</v>
      </c>
      <c r="F208" s="5" t="s">
        <v>408</v>
      </c>
      <c r="H208" s="8" t="s">
        <v>195</v>
      </c>
      <c r="I208" s="5" t="s">
        <v>212</v>
      </c>
    </row>
    <row r="209" spans="1:9" x14ac:dyDescent="0.3">
      <c r="A209" s="5">
        <v>10</v>
      </c>
      <c r="B209" s="5" t="s">
        <v>2</v>
      </c>
      <c r="C209" s="5">
        <v>30</v>
      </c>
      <c r="D209" s="5" t="s">
        <v>189</v>
      </c>
      <c r="E209" s="5" t="s">
        <v>11</v>
      </c>
      <c r="F209" s="5" t="s">
        <v>408</v>
      </c>
      <c r="H209" s="8" t="s">
        <v>195</v>
      </c>
      <c r="I209" s="5" t="s">
        <v>212</v>
      </c>
    </row>
    <row r="210" spans="1:9" x14ac:dyDescent="0.3">
      <c r="A210" s="5">
        <v>40</v>
      </c>
      <c r="B210" s="5" t="s">
        <v>2</v>
      </c>
      <c r="C210" s="5">
        <v>30</v>
      </c>
      <c r="D210" s="5" t="s">
        <v>189</v>
      </c>
      <c r="E210" s="5" t="s">
        <v>11</v>
      </c>
      <c r="F210" s="5" t="s">
        <v>434</v>
      </c>
      <c r="H210" s="8" t="s">
        <v>387</v>
      </c>
      <c r="I210" s="5" t="s">
        <v>118</v>
      </c>
    </row>
    <row r="211" spans="1:9" x14ac:dyDescent="0.3">
      <c r="A211" s="5">
        <v>1</v>
      </c>
      <c r="B211" s="5" t="s">
        <v>2</v>
      </c>
      <c r="C211" s="5">
        <v>120</v>
      </c>
      <c r="D211" s="5" t="s">
        <v>189</v>
      </c>
      <c r="E211" s="5" t="s">
        <v>11</v>
      </c>
      <c r="F211" s="5" t="s">
        <v>434</v>
      </c>
      <c r="H211" s="8" t="s">
        <v>387</v>
      </c>
      <c r="I211" s="5" t="s">
        <v>118</v>
      </c>
    </row>
    <row r="212" spans="1:9" x14ac:dyDescent="0.3">
      <c r="A212" s="5">
        <v>20</v>
      </c>
      <c r="B212" s="5" t="s">
        <v>2</v>
      </c>
      <c r="C212" s="5">
        <v>30</v>
      </c>
      <c r="D212" s="5" t="s">
        <v>189</v>
      </c>
      <c r="E212" s="5" t="s">
        <v>11</v>
      </c>
      <c r="F212" s="5" t="s">
        <v>408</v>
      </c>
      <c r="H212" s="8" t="s">
        <v>195</v>
      </c>
      <c r="I212" s="5" t="s">
        <v>212</v>
      </c>
    </row>
    <row r="213" spans="1:9" x14ac:dyDescent="0.3">
      <c r="A213" s="5">
        <v>1</v>
      </c>
      <c r="B213" s="5" t="s">
        <v>2</v>
      </c>
      <c r="C213" s="5">
        <v>90</v>
      </c>
      <c r="D213" s="5" t="s">
        <v>189</v>
      </c>
      <c r="E213" s="5" t="s">
        <v>11</v>
      </c>
      <c r="F213" s="5" t="s">
        <v>408</v>
      </c>
      <c r="H213" s="8" t="s">
        <v>195</v>
      </c>
      <c r="I213" s="5" t="s">
        <v>212</v>
      </c>
    </row>
    <row r="214" spans="1:9" x14ac:dyDescent="0.3">
      <c r="A214" s="5">
        <v>20</v>
      </c>
      <c r="B214" s="5" t="s">
        <v>2</v>
      </c>
      <c r="C214" s="5">
        <v>30</v>
      </c>
      <c r="D214" s="5" t="s">
        <v>189</v>
      </c>
      <c r="E214" s="5" t="s">
        <v>11</v>
      </c>
      <c r="F214" s="5" t="s">
        <v>408</v>
      </c>
      <c r="H214" s="8" t="s">
        <v>195</v>
      </c>
      <c r="I214" s="5" t="s">
        <v>212</v>
      </c>
    </row>
    <row r="215" spans="1:9" x14ac:dyDescent="0.3">
      <c r="A215" s="5">
        <v>20</v>
      </c>
      <c r="B215" s="5" t="s">
        <v>2</v>
      </c>
      <c r="C215" s="5">
        <v>30</v>
      </c>
      <c r="D215" s="5" t="s">
        <v>190</v>
      </c>
      <c r="E215" s="5" t="s">
        <v>17</v>
      </c>
      <c r="F215" s="5" t="s">
        <v>408</v>
      </c>
      <c r="H215" s="8" t="s">
        <v>387</v>
      </c>
      <c r="I215" s="5" t="s">
        <v>118</v>
      </c>
    </row>
    <row r="216" spans="1:9" x14ac:dyDescent="0.3">
      <c r="A216" s="5">
        <v>20</v>
      </c>
      <c r="B216" s="5" t="s">
        <v>2</v>
      </c>
      <c r="C216" s="5">
        <v>30</v>
      </c>
      <c r="D216" s="5" t="s">
        <v>190</v>
      </c>
      <c r="E216" s="5" t="s">
        <v>17</v>
      </c>
      <c r="F216" s="5" t="s">
        <v>408</v>
      </c>
      <c r="H216" s="8" t="s">
        <v>195</v>
      </c>
      <c r="I216" s="5" t="s">
        <v>212</v>
      </c>
    </row>
    <row r="217" spans="1:9" x14ac:dyDescent="0.3">
      <c r="A217" s="5">
        <v>20</v>
      </c>
      <c r="B217" s="5" t="s">
        <v>2</v>
      </c>
      <c r="C217" s="5">
        <v>30</v>
      </c>
      <c r="D217" s="5" t="s">
        <v>190</v>
      </c>
      <c r="E217" s="5" t="s">
        <v>17</v>
      </c>
      <c r="F217" s="5" t="s">
        <v>408</v>
      </c>
      <c r="H217" s="8" t="s">
        <v>195</v>
      </c>
      <c r="I217" s="5" t="s">
        <v>212</v>
      </c>
    </row>
    <row r="218" spans="1:9" x14ac:dyDescent="0.3">
      <c r="A218" s="5">
        <v>15</v>
      </c>
      <c r="B218" s="5" t="s">
        <v>2</v>
      </c>
      <c r="C218" s="5">
        <v>25</v>
      </c>
      <c r="D218" s="5" t="s">
        <v>190</v>
      </c>
      <c r="E218" s="5" t="s">
        <v>17</v>
      </c>
      <c r="F218" s="5" t="s">
        <v>408</v>
      </c>
      <c r="H218" s="8" t="s">
        <v>195</v>
      </c>
      <c r="I218" s="5" t="s">
        <v>212</v>
      </c>
    </row>
    <row r="219" spans="1:9" x14ac:dyDescent="0.3">
      <c r="A219" s="5">
        <v>20</v>
      </c>
      <c r="B219" s="5" t="s">
        <v>2</v>
      </c>
      <c r="C219" s="5">
        <v>30</v>
      </c>
      <c r="D219" s="5" t="s">
        <v>190</v>
      </c>
      <c r="E219" s="5" t="s">
        <v>17</v>
      </c>
      <c r="F219" s="5" t="s">
        <v>408</v>
      </c>
      <c r="H219" s="8" t="s">
        <v>195</v>
      </c>
      <c r="I219" s="5" t="s">
        <v>212</v>
      </c>
    </row>
    <row r="220" spans="1:9" x14ac:dyDescent="0.3">
      <c r="A220" s="5">
        <v>1</v>
      </c>
      <c r="B220" s="5" t="s">
        <v>2</v>
      </c>
      <c r="C220" s="5">
        <v>40</v>
      </c>
      <c r="D220" s="5" t="s">
        <v>190</v>
      </c>
      <c r="E220" s="5" t="s">
        <v>17</v>
      </c>
      <c r="F220" s="5" t="s">
        <v>408</v>
      </c>
      <c r="H220" s="8" t="s">
        <v>195</v>
      </c>
      <c r="I220" s="5" t="s">
        <v>212</v>
      </c>
    </row>
    <row r="221" spans="1:9" x14ac:dyDescent="0.3">
      <c r="A221" s="5">
        <v>50</v>
      </c>
      <c r="B221" s="5" t="s">
        <v>2</v>
      </c>
      <c r="C221" s="5">
        <v>30</v>
      </c>
      <c r="D221" s="5" t="s">
        <v>190</v>
      </c>
      <c r="E221" s="5" t="s">
        <v>17</v>
      </c>
      <c r="F221" s="5" t="s">
        <v>408</v>
      </c>
      <c r="H221" s="8" t="s">
        <v>387</v>
      </c>
      <c r="I221" s="5" t="s">
        <v>118</v>
      </c>
    </row>
    <row r="222" spans="1:9" x14ac:dyDescent="0.3">
      <c r="A222" s="5">
        <v>25</v>
      </c>
      <c r="B222" s="5" t="s">
        <v>2</v>
      </c>
      <c r="C222" s="5">
        <v>30</v>
      </c>
      <c r="D222" s="5" t="s">
        <v>190</v>
      </c>
      <c r="E222" s="5" t="s">
        <v>17</v>
      </c>
      <c r="F222" s="5" t="s">
        <v>408</v>
      </c>
      <c r="H222" s="8" t="s">
        <v>387</v>
      </c>
      <c r="I222" s="5" t="s">
        <v>118</v>
      </c>
    </row>
    <row r="223" spans="1:9" x14ac:dyDescent="0.3">
      <c r="A223" s="5">
        <v>60</v>
      </c>
      <c r="B223" s="5" t="s">
        <v>2</v>
      </c>
      <c r="C223" s="5">
        <v>30</v>
      </c>
      <c r="D223" s="5" t="s">
        <v>190</v>
      </c>
      <c r="E223" s="5" t="s">
        <v>17</v>
      </c>
      <c r="F223" s="5" t="s">
        <v>408</v>
      </c>
      <c r="H223" s="8" t="s">
        <v>195</v>
      </c>
      <c r="I223" s="5" t="s">
        <v>212</v>
      </c>
    </row>
    <row r="224" spans="1:9" x14ac:dyDescent="0.3">
      <c r="A224" s="5">
        <v>10</v>
      </c>
      <c r="B224" s="5" t="s">
        <v>2</v>
      </c>
      <c r="C224" s="5">
        <v>30</v>
      </c>
      <c r="D224" s="5" t="s">
        <v>190</v>
      </c>
      <c r="E224" s="5" t="s">
        <v>17</v>
      </c>
      <c r="F224" s="5" t="s">
        <v>408</v>
      </c>
      <c r="H224" s="8" t="s">
        <v>387</v>
      </c>
      <c r="I224" s="5" t="s">
        <v>118</v>
      </c>
    </row>
    <row r="225" spans="1:9" x14ac:dyDescent="0.3">
      <c r="A225" s="5">
        <v>60</v>
      </c>
      <c r="B225" s="5" t="s">
        <v>2</v>
      </c>
      <c r="C225" s="5">
        <v>30</v>
      </c>
      <c r="D225" s="5" t="s">
        <v>190</v>
      </c>
      <c r="E225" s="5" t="s">
        <v>17</v>
      </c>
      <c r="F225" s="5" t="s">
        <v>408</v>
      </c>
      <c r="H225" s="8" t="s">
        <v>195</v>
      </c>
      <c r="I225" s="5" t="s">
        <v>212</v>
      </c>
    </row>
    <row r="226" spans="1:9" x14ac:dyDescent="0.3">
      <c r="A226" s="5">
        <v>30</v>
      </c>
      <c r="B226" s="5" t="s">
        <v>2</v>
      </c>
      <c r="C226" s="5">
        <v>30</v>
      </c>
      <c r="D226" s="5" t="s">
        <v>190</v>
      </c>
      <c r="E226" s="5" t="s">
        <v>17</v>
      </c>
      <c r="F226" s="5" t="s">
        <v>408</v>
      </c>
      <c r="H226" s="8" t="s">
        <v>195</v>
      </c>
      <c r="I226" s="5" t="s">
        <v>212</v>
      </c>
    </row>
    <row r="227" spans="1:9" x14ac:dyDescent="0.3">
      <c r="A227" s="5">
        <v>20</v>
      </c>
      <c r="B227" s="5" t="s">
        <v>2</v>
      </c>
      <c r="C227" s="5">
        <v>30</v>
      </c>
      <c r="D227" s="5" t="s">
        <v>190</v>
      </c>
      <c r="E227" s="5" t="s">
        <v>17</v>
      </c>
      <c r="F227" s="5" t="s">
        <v>408</v>
      </c>
      <c r="H227" s="8" t="s">
        <v>387</v>
      </c>
      <c r="I227" s="5" t="s">
        <v>118</v>
      </c>
    </row>
    <row r="228" spans="1:9" x14ac:dyDescent="0.3">
      <c r="A228" s="5">
        <v>10</v>
      </c>
      <c r="B228" s="5" t="s">
        <v>2</v>
      </c>
      <c r="C228" s="5">
        <v>30</v>
      </c>
      <c r="D228" s="5" t="s">
        <v>191</v>
      </c>
      <c r="E228" s="5" t="s">
        <v>11</v>
      </c>
      <c r="F228" s="5" t="s">
        <v>408</v>
      </c>
      <c r="H228" s="8" t="s">
        <v>195</v>
      </c>
      <c r="I228" s="5" t="s">
        <v>212</v>
      </c>
    </row>
    <row r="229" spans="1:9" x14ac:dyDescent="0.3">
      <c r="A229" s="5">
        <v>50</v>
      </c>
      <c r="B229" s="5" t="s">
        <v>2</v>
      </c>
      <c r="C229" s="5">
        <v>30</v>
      </c>
      <c r="D229" s="5" t="s">
        <v>191</v>
      </c>
      <c r="E229" s="5" t="s">
        <v>268</v>
      </c>
      <c r="F229" s="5" t="s">
        <v>408</v>
      </c>
      <c r="H229" s="8" t="s">
        <v>387</v>
      </c>
      <c r="I229" s="5" t="s">
        <v>118</v>
      </c>
    </row>
    <row r="230" spans="1:9" x14ac:dyDescent="0.3">
      <c r="A230" s="5">
        <v>60</v>
      </c>
      <c r="B230" s="5" t="s">
        <v>2</v>
      </c>
      <c r="C230" s="5">
        <v>30</v>
      </c>
      <c r="D230" s="5" t="s">
        <v>191</v>
      </c>
      <c r="E230" s="5" t="s">
        <v>11</v>
      </c>
      <c r="F230" s="5" t="s">
        <v>408</v>
      </c>
      <c r="H230" s="8" t="s">
        <v>195</v>
      </c>
      <c r="I230" s="5" t="s">
        <v>212</v>
      </c>
    </row>
    <row r="231" spans="1:9" x14ac:dyDescent="0.3">
      <c r="A231" s="5">
        <v>30</v>
      </c>
      <c r="B231" s="5" t="s">
        <v>2</v>
      </c>
      <c r="C231" s="5">
        <v>40</v>
      </c>
      <c r="D231" s="5" t="s">
        <v>191</v>
      </c>
      <c r="E231" s="5" t="s">
        <v>11</v>
      </c>
      <c r="F231" s="5" t="s">
        <v>408</v>
      </c>
      <c r="H231" s="8" t="s">
        <v>195</v>
      </c>
      <c r="I231" s="5" t="s">
        <v>212</v>
      </c>
    </row>
    <row r="232" spans="1:9" x14ac:dyDescent="0.3">
      <c r="A232" s="5">
        <v>40</v>
      </c>
      <c r="B232" s="5" t="s">
        <v>2</v>
      </c>
      <c r="C232" s="5">
        <v>30</v>
      </c>
      <c r="D232" s="5" t="s">
        <v>191</v>
      </c>
      <c r="E232" s="5" t="s">
        <v>11</v>
      </c>
      <c r="F232" s="5" t="s">
        <v>408</v>
      </c>
      <c r="H232" s="8" t="s">
        <v>195</v>
      </c>
      <c r="I232" s="5" t="s">
        <v>212</v>
      </c>
    </row>
    <row r="233" spans="1:9" x14ac:dyDescent="0.3">
      <c r="A233" s="5">
        <v>55</v>
      </c>
      <c r="B233" s="5" t="s">
        <v>2</v>
      </c>
      <c r="C233" s="5">
        <v>30</v>
      </c>
      <c r="D233" s="5" t="s">
        <v>191</v>
      </c>
      <c r="E233" s="5" t="s">
        <v>11</v>
      </c>
      <c r="F233" s="5" t="s">
        <v>408</v>
      </c>
      <c r="H233" s="8" t="s">
        <v>195</v>
      </c>
      <c r="I233" s="5" t="s">
        <v>118</v>
      </c>
    </row>
    <row r="234" spans="1:9" x14ac:dyDescent="0.3">
      <c r="A234" s="5">
        <v>5</v>
      </c>
      <c r="B234" s="5" t="s">
        <v>2</v>
      </c>
      <c r="C234" s="5">
        <v>30</v>
      </c>
      <c r="D234" s="5" t="s">
        <v>191</v>
      </c>
      <c r="E234" s="5" t="s">
        <v>11</v>
      </c>
      <c r="F234" s="5" t="s">
        <v>408</v>
      </c>
      <c r="H234" s="8" t="s">
        <v>195</v>
      </c>
      <c r="I234" s="5" t="s">
        <v>212</v>
      </c>
    </row>
    <row r="235" spans="1:9" x14ac:dyDescent="0.3">
      <c r="A235" s="5">
        <v>3</v>
      </c>
      <c r="B235" s="5" t="s">
        <v>2</v>
      </c>
      <c r="C235" s="5">
        <v>25</v>
      </c>
      <c r="D235" s="5" t="s">
        <v>192</v>
      </c>
      <c r="E235" s="5" t="s">
        <v>24</v>
      </c>
      <c r="F235" s="5" t="s">
        <v>408</v>
      </c>
      <c r="H235" s="8" t="s">
        <v>195</v>
      </c>
      <c r="I235" s="5" t="s">
        <v>212</v>
      </c>
    </row>
    <row r="236" spans="1:9" x14ac:dyDescent="0.3">
      <c r="A236" s="5">
        <v>67</v>
      </c>
      <c r="B236" s="5" t="s">
        <v>2</v>
      </c>
      <c r="C236" s="5">
        <v>30</v>
      </c>
      <c r="D236" s="5" t="s">
        <v>269</v>
      </c>
      <c r="E236" s="5" t="s">
        <v>11</v>
      </c>
      <c r="F236" s="5" t="s">
        <v>408</v>
      </c>
      <c r="H236" s="8" t="s">
        <v>194</v>
      </c>
      <c r="I236" s="5" t="s">
        <v>215</v>
      </c>
    </row>
    <row r="237" spans="1:9" x14ac:dyDescent="0.3">
      <c r="A237" s="5">
        <v>1</v>
      </c>
      <c r="B237" s="5" t="s">
        <v>2</v>
      </c>
      <c r="C237" s="5">
        <v>70</v>
      </c>
      <c r="D237" s="5" t="s">
        <v>269</v>
      </c>
      <c r="E237" s="5" t="s">
        <v>11</v>
      </c>
      <c r="F237" s="5" t="s">
        <v>408</v>
      </c>
      <c r="H237" s="8" t="s">
        <v>194</v>
      </c>
      <c r="I237" s="5" t="s">
        <v>215</v>
      </c>
    </row>
    <row r="238" spans="1:9" x14ac:dyDescent="0.3">
      <c r="A238" s="5">
        <v>1</v>
      </c>
      <c r="B238" s="5" t="s">
        <v>12</v>
      </c>
      <c r="C238" s="5">
        <v>70</v>
      </c>
      <c r="D238" s="5" t="s">
        <v>269</v>
      </c>
      <c r="E238" s="5" t="s">
        <v>11</v>
      </c>
      <c r="F238" s="5" t="s">
        <v>408</v>
      </c>
      <c r="H238" s="8" t="s">
        <v>194</v>
      </c>
      <c r="I238" s="5" t="s">
        <v>215</v>
      </c>
    </row>
    <row r="239" spans="1:9" x14ac:dyDescent="0.3">
      <c r="A239" s="5">
        <v>20</v>
      </c>
      <c r="B239" s="5" t="s">
        <v>2</v>
      </c>
      <c r="C239" s="5">
        <v>30</v>
      </c>
      <c r="D239" s="5" t="s">
        <v>270</v>
      </c>
      <c r="E239" s="5" t="s">
        <v>17</v>
      </c>
      <c r="F239" s="5" t="s">
        <v>480</v>
      </c>
      <c r="H239" s="8" t="s">
        <v>194</v>
      </c>
      <c r="I239" s="5" t="s">
        <v>212</v>
      </c>
    </row>
    <row r="240" spans="1:9" x14ac:dyDescent="0.3">
      <c r="A240" s="5">
        <v>15</v>
      </c>
      <c r="B240" s="5" t="s">
        <v>2</v>
      </c>
      <c r="C240" s="5">
        <v>30</v>
      </c>
      <c r="D240" s="5" t="s">
        <v>270</v>
      </c>
      <c r="E240" s="5" t="s">
        <v>17</v>
      </c>
      <c r="F240" s="5" t="s">
        <v>480</v>
      </c>
      <c r="H240" s="8" t="s">
        <v>194</v>
      </c>
      <c r="I240" s="5" t="s">
        <v>212</v>
      </c>
    </row>
    <row r="241" spans="1:9" x14ac:dyDescent="0.3">
      <c r="A241" s="5">
        <v>70</v>
      </c>
      <c r="B241" s="5" t="s">
        <v>2</v>
      </c>
      <c r="C241" s="5">
        <v>30</v>
      </c>
      <c r="D241" s="5" t="s">
        <v>270</v>
      </c>
      <c r="E241" s="5" t="s">
        <v>17</v>
      </c>
      <c r="F241" s="5" t="s">
        <v>490</v>
      </c>
      <c r="H241" s="8" t="s">
        <v>194</v>
      </c>
      <c r="I241" s="5" t="s">
        <v>215</v>
      </c>
    </row>
    <row r="242" spans="1:9" x14ac:dyDescent="0.3">
      <c r="A242" s="5">
        <v>70</v>
      </c>
      <c r="B242" s="5" t="s">
        <v>2</v>
      </c>
      <c r="C242" s="5">
        <v>30</v>
      </c>
      <c r="D242" s="5" t="s">
        <v>270</v>
      </c>
      <c r="E242" s="5" t="s">
        <v>17</v>
      </c>
      <c r="F242" s="5" t="s">
        <v>491</v>
      </c>
      <c r="H242" s="8" t="s">
        <v>194</v>
      </c>
      <c r="I242" s="5" t="s">
        <v>215</v>
      </c>
    </row>
    <row r="243" spans="1:9" x14ac:dyDescent="0.3">
      <c r="A243" s="5">
        <v>20</v>
      </c>
      <c r="B243" s="5" t="s">
        <v>2</v>
      </c>
      <c r="C243" s="5">
        <v>30</v>
      </c>
      <c r="D243" s="5" t="s">
        <v>270</v>
      </c>
      <c r="E243" s="5" t="s">
        <v>17</v>
      </c>
      <c r="F243" s="5" t="s">
        <v>491</v>
      </c>
      <c r="H243" s="8" t="s">
        <v>194</v>
      </c>
      <c r="I243" s="5" t="s">
        <v>212</v>
      </c>
    </row>
    <row r="244" spans="1:9" x14ac:dyDescent="0.3">
      <c r="A244" s="5">
        <v>80</v>
      </c>
      <c r="B244" s="5" t="s">
        <v>2</v>
      </c>
      <c r="C244" s="5">
        <v>30</v>
      </c>
      <c r="D244" s="5" t="s">
        <v>270</v>
      </c>
      <c r="E244" s="5" t="s">
        <v>17</v>
      </c>
      <c r="F244" s="5" t="s">
        <v>424</v>
      </c>
      <c r="H244" s="8" t="s">
        <v>194</v>
      </c>
      <c r="I244" s="5" t="s">
        <v>215</v>
      </c>
    </row>
    <row r="245" spans="1:9" x14ac:dyDescent="0.3">
      <c r="A245" s="5">
        <v>29</v>
      </c>
      <c r="B245" s="5" t="s">
        <v>2</v>
      </c>
      <c r="C245" s="5">
        <v>30</v>
      </c>
      <c r="D245" s="5" t="s">
        <v>270</v>
      </c>
      <c r="E245" s="5" t="s">
        <v>17</v>
      </c>
      <c r="F245" s="5" t="s">
        <v>424</v>
      </c>
      <c r="H245" s="8" t="s">
        <v>194</v>
      </c>
      <c r="I245" s="5" t="s">
        <v>118</v>
      </c>
    </row>
    <row r="246" spans="1:9" x14ac:dyDescent="0.3">
      <c r="A246" s="5">
        <v>50</v>
      </c>
      <c r="B246" s="5" t="s">
        <v>2</v>
      </c>
      <c r="C246" s="5">
        <v>30</v>
      </c>
      <c r="D246" s="5" t="s">
        <v>270</v>
      </c>
      <c r="E246" s="5" t="s">
        <v>17</v>
      </c>
      <c r="F246" s="5" t="s">
        <v>424</v>
      </c>
      <c r="H246" s="8" t="s">
        <v>194</v>
      </c>
      <c r="I246" s="5" t="s">
        <v>215</v>
      </c>
    </row>
    <row r="247" spans="1:9" x14ac:dyDescent="0.3">
      <c r="A247" s="5">
        <v>30</v>
      </c>
      <c r="B247" s="5" t="s">
        <v>2</v>
      </c>
      <c r="C247" s="5">
        <v>30</v>
      </c>
      <c r="D247" s="5" t="s">
        <v>270</v>
      </c>
      <c r="E247" s="5" t="s">
        <v>17</v>
      </c>
      <c r="F247" s="5" t="s">
        <v>408</v>
      </c>
      <c r="H247" s="8" t="s">
        <v>194</v>
      </c>
      <c r="I247" s="5" t="s">
        <v>215</v>
      </c>
    </row>
    <row r="248" spans="1:9" x14ac:dyDescent="0.3">
      <c r="A248" s="5">
        <v>20</v>
      </c>
      <c r="B248" s="5" t="s">
        <v>2</v>
      </c>
      <c r="C248" s="5">
        <v>30</v>
      </c>
      <c r="D248" s="5" t="s">
        <v>270</v>
      </c>
      <c r="E248" s="5" t="s">
        <v>17</v>
      </c>
      <c r="F248" s="5" t="s">
        <v>408</v>
      </c>
      <c r="H248" s="8" t="s">
        <v>387</v>
      </c>
      <c r="I248" s="5" t="s">
        <v>212</v>
      </c>
    </row>
    <row r="249" spans="1:9" x14ac:dyDescent="0.3">
      <c r="A249" s="5">
        <v>15</v>
      </c>
      <c r="B249" s="5" t="s">
        <v>2</v>
      </c>
      <c r="C249" s="5">
        <v>30</v>
      </c>
      <c r="D249" s="5" t="s">
        <v>270</v>
      </c>
      <c r="E249" s="5" t="s">
        <v>17</v>
      </c>
      <c r="F249" s="5" t="s">
        <v>408</v>
      </c>
      <c r="H249" s="8" t="s">
        <v>387</v>
      </c>
      <c r="I249" s="5" t="s">
        <v>215</v>
      </c>
    </row>
    <row r="250" spans="1:9" x14ac:dyDescent="0.3">
      <c r="A250" s="5">
        <v>20</v>
      </c>
      <c r="B250" s="5" t="s">
        <v>2</v>
      </c>
      <c r="C250" s="5">
        <v>30</v>
      </c>
      <c r="D250" s="5" t="s">
        <v>270</v>
      </c>
      <c r="E250" s="5" t="s">
        <v>17</v>
      </c>
      <c r="F250" s="5" t="s">
        <v>480</v>
      </c>
      <c r="H250" s="8" t="s">
        <v>194</v>
      </c>
      <c r="I250" s="5" t="s">
        <v>118</v>
      </c>
    </row>
    <row r="251" spans="1:9" x14ac:dyDescent="0.3">
      <c r="A251" s="5">
        <v>30</v>
      </c>
      <c r="B251" s="5" t="s">
        <v>2</v>
      </c>
      <c r="C251" s="5">
        <v>30</v>
      </c>
      <c r="D251" s="5" t="s">
        <v>271</v>
      </c>
      <c r="E251" s="5" t="s">
        <v>11</v>
      </c>
      <c r="F251" s="5" t="s">
        <v>480</v>
      </c>
      <c r="H251" s="8" t="s">
        <v>387</v>
      </c>
      <c r="I251" s="5" t="s">
        <v>215</v>
      </c>
    </row>
    <row r="252" spans="1:9" x14ac:dyDescent="0.3">
      <c r="A252" s="5">
        <v>40</v>
      </c>
      <c r="B252" s="5" t="s">
        <v>2</v>
      </c>
      <c r="C252" s="5">
        <v>30</v>
      </c>
      <c r="D252" s="5" t="s">
        <v>271</v>
      </c>
      <c r="E252" s="5" t="s">
        <v>11</v>
      </c>
      <c r="F252" s="5" t="s">
        <v>408</v>
      </c>
      <c r="H252" s="8" t="s">
        <v>387</v>
      </c>
      <c r="I252" s="5" t="s">
        <v>215</v>
      </c>
    </row>
    <row r="253" spans="1:9" x14ac:dyDescent="0.3">
      <c r="A253" s="5">
        <v>30</v>
      </c>
      <c r="B253" s="5" t="s">
        <v>2</v>
      </c>
      <c r="C253" s="5">
        <v>30</v>
      </c>
      <c r="D253" s="5" t="s">
        <v>271</v>
      </c>
      <c r="E253" s="5" t="s">
        <v>11</v>
      </c>
      <c r="F253" s="5" t="s">
        <v>408</v>
      </c>
      <c r="H253" s="8" t="s">
        <v>387</v>
      </c>
      <c r="I253" s="5" t="s">
        <v>215</v>
      </c>
    </row>
    <row r="254" spans="1:9" x14ac:dyDescent="0.3">
      <c r="A254" s="5">
        <v>10</v>
      </c>
      <c r="B254" s="5" t="s">
        <v>2</v>
      </c>
      <c r="C254" s="5">
        <v>30</v>
      </c>
      <c r="D254" s="5" t="s">
        <v>271</v>
      </c>
      <c r="E254" s="5" t="s">
        <v>11</v>
      </c>
      <c r="F254" s="5" t="s">
        <v>408</v>
      </c>
      <c r="H254" s="8" t="s">
        <v>387</v>
      </c>
      <c r="I254" s="5" t="s">
        <v>215</v>
      </c>
    </row>
    <row r="255" spans="1:9" x14ac:dyDescent="0.3">
      <c r="A255" s="5">
        <v>20</v>
      </c>
      <c r="B255" s="5" t="s">
        <v>2</v>
      </c>
      <c r="C255" s="5">
        <v>30</v>
      </c>
      <c r="D255" s="5" t="s">
        <v>271</v>
      </c>
      <c r="E255" s="5" t="s">
        <v>11</v>
      </c>
      <c r="F255" s="5" t="s">
        <v>408</v>
      </c>
      <c r="H255" s="8" t="s">
        <v>387</v>
      </c>
      <c r="I255" s="5" t="s">
        <v>212</v>
      </c>
    </row>
    <row r="256" spans="1:9" x14ac:dyDescent="0.3">
      <c r="A256" s="5">
        <v>20</v>
      </c>
      <c r="B256" s="5" t="s">
        <v>2</v>
      </c>
      <c r="C256" s="5">
        <v>30</v>
      </c>
      <c r="D256" s="5" t="s">
        <v>271</v>
      </c>
      <c r="E256" s="5" t="s">
        <v>11</v>
      </c>
      <c r="F256" s="5" t="s">
        <v>408</v>
      </c>
      <c r="H256" s="8" t="s">
        <v>387</v>
      </c>
      <c r="I256" s="5" t="s">
        <v>212</v>
      </c>
    </row>
    <row r="257" spans="1:9" x14ac:dyDescent="0.3">
      <c r="A257" s="5">
        <v>15</v>
      </c>
      <c r="B257" s="5" t="s">
        <v>2</v>
      </c>
      <c r="C257" s="5">
        <v>30</v>
      </c>
      <c r="D257" s="5" t="s">
        <v>271</v>
      </c>
      <c r="E257" s="5" t="s">
        <v>11</v>
      </c>
      <c r="F257" s="5" t="s">
        <v>408</v>
      </c>
      <c r="H257" s="8" t="s">
        <v>194</v>
      </c>
      <c r="I257" s="5" t="s">
        <v>212</v>
      </c>
    </row>
    <row r="258" spans="1:9" x14ac:dyDescent="0.3">
      <c r="A258" s="5">
        <v>40</v>
      </c>
      <c r="B258" s="5" t="s">
        <v>2</v>
      </c>
      <c r="C258" s="5">
        <v>30</v>
      </c>
      <c r="D258" s="5" t="s">
        <v>271</v>
      </c>
      <c r="E258" s="5" t="s">
        <v>11</v>
      </c>
      <c r="F258" s="5" t="s">
        <v>408</v>
      </c>
      <c r="H258" s="8" t="s">
        <v>387</v>
      </c>
      <c r="I258" s="5" t="s">
        <v>212</v>
      </c>
    </row>
    <row r="259" spans="1:9" x14ac:dyDescent="0.3">
      <c r="A259" s="5">
        <v>20</v>
      </c>
      <c r="B259" s="5" t="s">
        <v>2</v>
      </c>
      <c r="C259" s="5">
        <v>30</v>
      </c>
      <c r="D259" s="5" t="s">
        <v>272</v>
      </c>
      <c r="E259" s="5" t="s">
        <v>17</v>
      </c>
      <c r="F259" s="5" t="s">
        <v>424</v>
      </c>
      <c r="H259" s="8" t="s">
        <v>194</v>
      </c>
      <c r="I259" s="5" t="s">
        <v>212</v>
      </c>
    </row>
    <row r="260" spans="1:9" x14ac:dyDescent="0.3">
      <c r="A260" s="5">
        <v>10</v>
      </c>
      <c r="B260" s="5" t="s">
        <v>2</v>
      </c>
      <c r="C260" s="5">
        <v>30</v>
      </c>
      <c r="D260" s="5" t="s">
        <v>272</v>
      </c>
      <c r="E260" s="5" t="s">
        <v>17</v>
      </c>
      <c r="F260" s="5" t="s">
        <v>424</v>
      </c>
      <c r="H260" s="8" t="s">
        <v>387</v>
      </c>
      <c r="I260" s="5" t="s">
        <v>212</v>
      </c>
    </row>
    <row r="261" spans="1:9" x14ac:dyDescent="0.3">
      <c r="A261" s="5">
        <v>30</v>
      </c>
      <c r="B261" s="5" t="s">
        <v>2</v>
      </c>
      <c r="C261" s="5">
        <v>30</v>
      </c>
      <c r="D261" s="5" t="s">
        <v>272</v>
      </c>
      <c r="E261" s="5" t="s">
        <v>17</v>
      </c>
      <c r="F261" s="5" t="s">
        <v>424</v>
      </c>
      <c r="H261" s="8" t="s">
        <v>194</v>
      </c>
      <c r="I261" s="5" t="s">
        <v>215</v>
      </c>
    </row>
    <row r="262" spans="1:9" x14ac:dyDescent="0.3">
      <c r="A262" s="5">
        <v>25</v>
      </c>
      <c r="B262" s="5" t="s">
        <v>2</v>
      </c>
      <c r="C262" s="5">
        <v>30</v>
      </c>
      <c r="D262" s="5" t="s">
        <v>272</v>
      </c>
      <c r="E262" s="5" t="s">
        <v>17</v>
      </c>
      <c r="F262" s="5" t="s">
        <v>408</v>
      </c>
      <c r="H262" s="8" t="s">
        <v>387</v>
      </c>
      <c r="I262" s="5" t="s">
        <v>212</v>
      </c>
    </row>
    <row r="263" spans="1:9" x14ac:dyDescent="0.3">
      <c r="A263" s="5">
        <v>10</v>
      </c>
      <c r="B263" s="5" t="s">
        <v>2</v>
      </c>
      <c r="C263" s="5">
        <v>30</v>
      </c>
      <c r="D263" s="5" t="s">
        <v>272</v>
      </c>
      <c r="E263" s="5" t="s">
        <v>17</v>
      </c>
      <c r="F263" s="5" t="s">
        <v>408</v>
      </c>
      <c r="H263" s="8" t="s">
        <v>195</v>
      </c>
      <c r="I263" s="5" t="s">
        <v>212</v>
      </c>
    </row>
    <row r="264" spans="1:9" x14ac:dyDescent="0.3">
      <c r="A264" s="5">
        <v>40</v>
      </c>
      <c r="B264" s="5" t="s">
        <v>2</v>
      </c>
      <c r="C264" s="5">
        <v>30</v>
      </c>
      <c r="D264" s="5" t="s">
        <v>272</v>
      </c>
      <c r="E264" s="5" t="s">
        <v>17</v>
      </c>
      <c r="F264" s="5" t="s">
        <v>408</v>
      </c>
      <c r="H264" s="8" t="s">
        <v>194</v>
      </c>
      <c r="I264" s="5" t="s">
        <v>215</v>
      </c>
    </row>
    <row r="265" spans="1:9" x14ac:dyDescent="0.3">
      <c r="A265" s="5">
        <v>83</v>
      </c>
      <c r="B265" s="5" t="s">
        <v>2</v>
      </c>
      <c r="C265" s="5">
        <v>30</v>
      </c>
      <c r="D265" s="5" t="s">
        <v>272</v>
      </c>
      <c r="E265" s="5" t="s">
        <v>17</v>
      </c>
      <c r="F265" s="5" t="s">
        <v>408</v>
      </c>
      <c r="H265" s="8" t="s">
        <v>194</v>
      </c>
      <c r="I265" s="5" t="s">
        <v>118</v>
      </c>
    </row>
    <row r="266" spans="1:9" x14ac:dyDescent="0.3">
      <c r="A266" s="5">
        <v>25</v>
      </c>
      <c r="B266" s="5" t="s">
        <v>2</v>
      </c>
      <c r="C266" s="5">
        <v>30</v>
      </c>
      <c r="D266" s="5" t="s">
        <v>272</v>
      </c>
      <c r="E266" s="5" t="s">
        <v>17</v>
      </c>
      <c r="F266" s="5" t="s">
        <v>408</v>
      </c>
      <c r="H266" s="8" t="s">
        <v>387</v>
      </c>
      <c r="I266" s="5" t="s">
        <v>212</v>
      </c>
    </row>
    <row r="267" spans="1:9" x14ac:dyDescent="0.3">
      <c r="A267" s="5">
        <v>10</v>
      </c>
      <c r="B267" s="5" t="s">
        <v>2</v>
      </c>
      <c r="C267" s="5">
        <v>30</v>
      </c>
      <c r="D267" s="5" t="s">
        <v>272</v>
      </c>
      <c r="E267" s="5" t="s">
        <v>17</v>
      </c>
      <c r="F267" s="5" t="s">
        <v>408</v>
      </c>
      <c r="H267" s="8" t="s">
        <v>387</v>
      </c>
      <c r="I267" s="5" t="s">
        <v>212</v>
      </c>
    </row>
    <row r="268" spans="1:9" x14ac:dyDescent="0.3">
      <c r="A268" s="5">
        <v>5</v>
      </c>
      <c r="B268" s="5" t="s">
        <v>2</v>
      </c>
      <c r="C268" s="5">
        <v>30</v>
      </c>
      <c r="D268" s="5" t="s">
        <v>272</v>
      </c>
      <c r="E268" s="5" t="s">
        <v>17</v>
      </c>
      <c r="F268" s="5" t="s">
        <v>408</v>
      </c>
      <c r="H268" s="8" t="s">
        <v>387</v>
      </c>
      <c r="I268" s="5" t="s">
        <v>212</v>
      </c>
    </row>
    <row r="269" spans="1:9" x14ac:dyDescent="0.3">
      <c r="A269" s="5">
        <v>10</v>
      </c>
      <c r="B269" s="5" t="s">
        <v>2</v>
      </c>
      <c r="C269" s="5">
        <v>30</v>
      </c>
      <c r="D269" s="5" t="s">
        <v>272</v>
      </c>
      <c r="E269" s="5" t="s">
        <v>17</v>
      </c>
      <c r="F269" s="5" t="s">
        <v>408</v>
      </c>
      <c r="H269" s="8" t="s">
        <v>387</v>
      </c>
      <c r="I269" s="5" t="s">
        <v>212</v>
      </c>
    </row>
    <row r="270" spans="1:9" x14ac:dyDescent="0.3">
      <c r="A270" s="5">
        <v>70</v>
      </c>
      <c r="B270" s="5" t="s">
        <v>2</v>
      </c>
      <c r="C270" s="5">
        <v>30</v>
      </c>
      <c r="D270" s="5" t="s">
        <v>272</v>
      </c>
      <c r="E270" s="5" t="s">
        <v>17</v>
      </c>
      <c r="F270" s="5" t="s">
        <v>408</v>
      </c>
      <c r="H270" s="8" t="s">
        <v>194</v>
      </c>
      <c r="I270" s="5" t="s">
        <v>118</v>
      </c>
    </row>
    <row r="271" spans="1:9" x14ac:dyDescent="0.3">
      <c r="A271" s="5">
        <v>30</v>
      </c>
      <c r="B271" s="5" t="s">
        <v>2</v>
      </c>
      <c r="C271" s="5">
        <v>30</v>
      </c>
      <c r="D271" s="5" t="s">
        <v>272</v>
      </c>
      <c r="E271" s="5" t="s">
        <v>17</v>
      </c>
      <c r="F271" s="5" t="s">
        <v>408</v>
      </c>
      <c r="H271" s="8" t="s">
        <v>194</v>
      </c>
      <c r="I271" s="5" t="s">
        <v>118</v>
      </c>
    </row>
    <row r="272" spans="1:9" x14ac:dyDescent="0.3">
      <c r="A272" s="5">
        <v>22</v>
      </c>
      <c r="B272" s="5" t="s">
        <v>2</v>
      </c>
      <c r="C272" s="5">
        <v>30</v>
      </c>
      <c r="D272" s="5" t="s">
        <v>272</v>
      </c>
      <c r="E272" s="5" t="s">
        <v>17</v>
      </c>
      <c r="F272" s="5" t="s">
        <v>408</v>
      </c>
      <c r="H272" s="8" t="s">
        <v>194</v>
      </c>
      <c r="I272" s="5" t="s">
        <v>215</v>
      </c>
    </row>
    <row r="273" spans="1:10" x14ac:dyDescent="0.3">
      <c r="D273" s="5" t="s">
        <v>273</v>
      </c>
      <c r="E273" s="5" t="s">
        <v>24</v>
      </c>
      <c r="F273" s="5" t="s">
        <v>478</v>
      </c>
      <c r="J273" s="8" t="s">
        <v>388</v>
      </c>
    </row>
    <row r="274" spans="1:10" x14ac:dyDescent="0.3">
      <c r="A274" s="5">
        <v>12</v>
      </c>
      <c r="B274" s="5" t="s">
        <v>2</v>
      </c>
      <c r="C274" s="5">
        <v>30</v>
      </c>
      <c r="D274" s="5" t="s">
        <v>274</v>
      </c>
      <c r="E274" s="5" t="s">
        <v>24</v>
      </c>
      <c r="F274" s="5" t="s">
        <v>408</v>
      </c>
      <c r="H274" s="8" t="s">
        <v>195</v>
      </c>
      <c r="I274" s="5" t="s">
        <v>215</v>
      </c>
    </row>
    <row r="275" spans="1:10" x14ac:dyDescent="0.3">
      <c r="A275" s="5">
        <v>45</v>
      </c>
      <c r="B275" s="5" t="s">
        <v>2</v>
      </c>
      <c r="C275" s="5">
        <v>30</v>
      </c>
      <c r="D275" s="5" t="s">
        <v>274</v>
      </c>
      <c r="E275" s="5" t="s">
        <v>24</v>
      </c>
      <c r="F275" s="5" t="s">
        <v>408</v>
      </c>
      <c r="H275" s="8" t="s">
        <v>195</v>
      </c>
      <c r="I275" s="5" t="s">
        <v>215</v>
      </c>
    </row>
    <row r="276" spans="1:10" x14ac:dyDescent="0.3">
      <c r="A276" s="5">
        <v>1</v>
      </c>
      <c r="B276" s="5" t="s">
        <v>2</v>
      </c>
      <c r="C276" s="5">
        <v>50</v>
      </c>
      <c r="D276" s="5" t="s">
        <v>274</v>
      </c>
      <c r="E276" s="5" t="s">
        <v>24</v>
      </c>
      <c r="F276" s="5" t="s">
        <v>408</v>
      </c>
      <c r="H276" s="8" t="s">
        <v>195</v>
      </c>
      <c r="I276" s="5" t="s">
        <v>215</v>
      </c>
    </row>
    <row r="277" spans="1:10" x14ac:dyDescent="0.3">
      <c r="A277" s="5">
        <v>17</v>
      </c>
      <c r="B277" s="5" t="s">
        <v>2</v>
      </c>
      <c r="C277" s="5">
        <v>30</v>
      </c>
      <c r="D277" s="5" t="s">
        <v>275</v>
      </c>
      <c r="E277" s="5" t="s">
        <v>11</v>
      </c>
      <c r="F277" s="5" t="s">
        <v>408</v>
      </c>
      <c r="H277" s="8" t="s">
        <v>194</v>
      </c>
      <c r="I277" s="5" t="s">
        <v>212</v>
      </c>
    </row>
    <row r="278" spans="1:10" x14ac:dyDescent="0.3">
      <c r="A278" s="5">
        <v>1</v>
      </c>
      <c r="B278" s="5" t="s">
        <v>2</v>
      </c>
      <c r="C278" s="5">
        <v>110</v>
      </c>
      <c r="D278" s="5" t="s">
        <v>275</v>
      </c>
      <c r="E278" s="5" t="s">
        <v>11</v>
      </c>
      <c r="F278" s="5" t="s">
        <v>408</v>
      </c>
      <c r="H278" s="8" t="s">
        <v>194</v>
      </c>
      <c r="I278" s="5" t="s">
        <v>212</v>
      </c>
    </row>
    <row r="279" spans="1:10" x14ac:dyDescent="0.3">
      <c r="A279" s="5">
        <v>40</v>
      </c>
      <c r="B279" s="5" t="s">
        <v>2</v>
      </c>
      <c r="C279" s="5">
        <v>30</v>
      </c>
      <c r="D279" s="5" t="s">
        <v>275</v>
      </c>
      <c r="E279" s="5" t="s">
        <v>276</v>
      </c>
      <c r="F279" s="5" t="s">
        <v>408</v>
      </c>
      <c r="H279" s="8" t="s">
        <v>387</v>
      </c>
      <c r="I279" s="5" t="s">
        <v>118</v>
      </c>
    </row>
    <row r="280" spans="1:10" x14ac:dyDescent="0.3">
      <c r="A280" s="5">
        <v>2</v>
      </c>
      <c r="B280" s="5" t="s">
        <v>2</v>
      </c>
      <c r="C280" s="5">
        <v>30</v>
      </c>
      <c r="D280" s="5" t="s">
        <v>275</v>
      </c>
      <c r="E280" s="5" t="s">
        <v>11</v>
      </c>
      <c r="F280" s="5" t="s">
        <v>408</v>
      </c>
      <c r="H280" s="8" t="s">
        <v>194</v>
      </c>
      <c r="I280" s="5" t="s">
        <v>212</v>
      </c>
    </row>
    <row r="281" spans="1:10" x14ac:dyDescent="0.3">
      <c r="A281" s="5">
        <v>8</v>
      </c>
      <c r="B281" s="5" t="s">
        <v>2</v>
      </c>
      <c r="C281" s="5">
        <v>120</v>
      </c>
      <c r="D281" s="5" t="s">
        <v>275</v>
      </c>
      <c r="E281" s="5" t="s">
        <v>11</v>
      </c>
      <c r="F281" s="5" t="s">
        <v>408</v>
      </c>
      <c r="H281" s="8" t="s">
        <v>4</v>
      </c>
      <c r="I281" s="5" t="s">
        <v>215</v>
      </c>
    </row>
    <row r="282" spans="1:10" x14ac:dyDescent="0.3">
      <c r="A282" s="5">
        <v>4</v>
      </c>
      <c r="B282" s="5" t="s">
        <v>2</v>
      </c>
      <c r="C282" s="5">
        <v>75</v>
      </c>
      <c r="D282" s="5" t="s">
        <v>275</v>
      </c>
      <c r="E282" s="5" t="s">
        <v>11</v>
      </c>
      <c r="F282" s="5" t="s">
        <v>408</v>
      </c>
      <c r="H282" s="8" t="s">
        <v>4</v>
      </c>
      <c r="I282" s="5" t="s">
        <v>215</v>
      </c>
    </row>
    <row r="283" spans="1:10" x14ac:dyDescent="0.3">
      <c r="A283" s="5">
        <v>2</v>
      </c>
      <c r="B283" s="5" t="s">
        <v>2</v>
      </c>
      <c r="C283" s="5">
        <v>40</v>
      </c>
      <c r="D283" s="5" t="s">
        <v>275</v>
      </c>
      <c r="E283" s="5" t="s">
        <v>11</v>
      </c>
      <c r="F283" s="5" t="s">
        <v>408</v>
      </c>
      <c r="H283" s="8" t="s">
        <v>4</v>
      </c>
      <c r="I283" s="5" t="s">
        <v>215</v>
      </c>
    </row>
    <row r="284" spans="1:10" x14ac:dyDescent="0.3">
      <c r="A284" s="5">
        <v>10</v>
      </c>
      <c r="B284" s="5" t="s">
        <v>2</v>
      </c>
      <c r="C284" s="5">
        <v>110</v>
      </c>
      <c r="D284" s="5" t="s">
        <v>275</v>
      </c>
      <c r="E284" s="5" t="s">
        <v>11</v>
      </c>
      <c r="F284" s="5" t="s">
        <v>408</v>
      </c>
      <c r="H284" s="8" t="s">
        <v>387</v>
      </c>
      <c r="I284" s="5" t="s">
        <v>118</v>
      </c>
    </row>
    <row r="285" spans="1:10" x14ac:dyDescent="0.3">
      <c r="A285" s="5">
        <v>1</v>
      </c>
      <c r="B285" s="5" t="s">
        <v>2</v>
      </c>
      <c r="C285" s="5">
        <v>30</v>
      </c>
      <c r="D285" s="5" t="s">
        <v>275</v>
      </c>
      <c r="E285" s="5" t="s">
        <v>11</v>
      </c>
      <c r="F285" s="5" t="s">
        <v>408</v>
      </c>
      <c r="H285" s="8" t="s">
        <v>387</v>
      </c>
      <c r="I285" s="5" t="s">
        <v>118</v>
      </c>
    </row>
    <row r="286" spans="1:10" x14ac:dyDescent="0.3">
      <c r="A286" s="5">
        <v>39</v>
      </c>
      <c r="B286" s="5" t="s">
        <v>2</v>
      </c>
      <c r="C286" s="5">
        <v>30</v>
      </c>
      <c r="D286" s="5" t="s">
        <v>275</v>
      </c>
      <c r="E286" s="5" t="s">
        <v>11</v>
      </c>
      <c r="F286" s="5" t="s">
        <v>408</v>
      </c>
      <c r="H286" s="8" t="s">
        <v>194</v>
      </c>
      <c r="I286" s="5" t="s">
        <v>212</v>
      </c>
    </row>
    <row r="287" spans="1:10" x14ac:dyDescent="0.3">
      <c r="A287" s="5">
        <v>10</v>
      </c>
      <c r="B287" s="5" t="s">
        <v>2</v>
      </c>
      <c r="C287" s="5">
        <v>30</v>
      </c>
      <c r="D287" s="5" t="s">
        <v>277</v>
      </c>
      <c r="E287" s="5" t="s">
        <v>17</v>
      </c>
      <c r="F287" s="5" t="s">
        <v>408</v>
      </c>
      <c r="H287" s="8" t="s">
        <v>387</v>
      </c>
      <c r="I287" s="5" t="s">
        <v>215</v>
      </c>
    </row>
    <row r="288" spans="1:10" x14ac:dyDescent="0.3">
      <c r="A288" s="5">
        <v>2</v>
      </c>
      <c r="B288" s="5" t="s">
        <v>2</v>
      </c>
      <c r="C288" s="5">
        <v>110</v>
      </c>
      <c r="D288" s="5" t="s">
        <v>278</v>
      </c>
      <c r="E288" s="5" t="s">
        <v>11</v>
      </c>
      <c r="F288" s="5" t="s">
        <v>408</v>
      </c>
      <c r="H288" s="8" t="s">
        <v>4</v>
      </c>
      <c r="I288" s="5" t="s">
        <v>215</v>
      </c>
    </row>
    <row r="289" spans="1:9" x14ac:dyDescent="0.3">
      <c r="A289" s="5">
        <v>2</v>
      </c>
      <c r="B289" s="5" t="s">
        <v>2</v>
      </c>
      <c r="C289" s="5">
        <v>120</v>
      </c>
      <c r="D289" s="5" t="s">
        <v>278</v>
      </c>
      <c r="E289" s="5" t="s">
        <v>11</v>
      </c>
      <c r="F289" s="5" t="s">
        <v>408</v>
      </c>
      <c r="H289" s="8" t="s">
        <v>387</v>
      </c>
      <c r="I289" s="5" t="s">
        <v>118</v>
      </c>
    </row>
    <row r="290" spans="1:9" x14ac:dyDescent="0.3">
      <c r="A290" s="5">
        <v>1</v>
      </c>
      <c r="B290" s="5" t="s">
        <v>2</v>
      </c>
      <c r="C290" s="5">
        <v>150</v>
      </c>
      <c r="D290" s="5" t="s">
        <v>278</v>
      </c>
      <c r="E290" s="5" t="s">
        <v>11</v>
      </c>
      <c r="F290" s="5" t="s">
        <v>408</v>
      </c>
      <c r="H290" s="8" t="s">
        <v>387</v>
      </c>
      <c r="I290" s="5" t="s">
        <v>215</v>
      </c>
    </row>
    <row r="291" spans="1:9" x14ac:dyDescent="0.3">
      <c r="A291" s="5">
        <v>1</v>
      </c>
      <c r="B291" s="5" t="s">
        <v>2</v>
      </c>
      <c r="C291" s="5">
        <v>30</v>
      </c>
      <c r="D291" s="5" t="s">
        <v>279</v>
      </c>
      <c r="E291" s="5" t="s">
        <v>11</v>
      </c>
      <c r="F291" s="5" t="s">
        <v>408</v>
      </c>
      <c r="H291" s="8" t="s">
        <v>194</v>
      </c>
      <c r="I291" s="5" t="s">
        <v>212</v>
      </c>
    </row>
    <row r="292" spans="1:9" x14ac:dyDescent="0.3">
      <c r="A292" s="5">
        <v>1</v>
      </c>
      <c r="B292" s="5" t="s">
        <v>2</v>
      </c>
      <c r="C292" s="5">
        <v>110</v>
      </c>
      <c r="D292" s="5" t="s">
        <v>279</v>
      </c>
      <c r="E292" s="5" t="s">
        <v>11</v>
      </c>
      <c r="F292" s="5" t="s">
        <v>408</v>
      </c>
      <c r="H292" s="8" t="s">
        <v>200</v>
      </c>
      <c r="I292" s="5" t="s">
        <v>215</v>
      </c>
    </row>
    <row r="293" spans="1:9" x14ac:dyDescent="0.3">
      <c r="A293" s="5">
        <v>3</v>
      </c>
      <c r="B293" s="5" t="s">
        <v>2</v>
      </c>
      <c r="C293" s="5">
        <v>30</v>
      </c>
      <c r="D293" s="5" t="s">
        <v>279</v>
      </c>
      <c r="E293" s="5" t="s">
        <v>11</v>
      </c>
      <c r="F293" s="5" t="s">
        <v>408</v>
      </c>
      <c r="G293" s="7" t="s">
        <v>425</v>
      </c>
      <c r="H293" s="8" t="s">
        <v>387</v>
      </c>
      <c r="I293" s="5" t="s">
        <v>118</v>
      </c>
    </row>
  </sheetData>
  <pageMargins left="0.25" right="0.25" top="0.75" bottom="0.75" header="0.3" footer="0.3"/>
  <pageSetup scale="67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202"/>
  <sheetViews>
    <sheetView workbookViewId="0">
      <selection activeCell="A10" sqref="A10:J91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31">
        <v>725</v>
      </c>
      <c r="E2" s="6"/>
      <c r="H2" s="5" t="s">
        <v>205</v>
      </c>
      <c r="I2" s="5" t="s">
        <v>373</v>
      </c>
      <c r="J2" s="5"/>
      <c r="K2" s="5"/>
    </row>
    <row r="3" spans="1:14" x14ac:dyDescent="0.3">
      <c r="A3" s="9" t="s">
        <v>455</v>
      </c>
      <c r="B3" s="32">
        <v>42626</v>
      </c>
      <c r="E3" s="6"/>
      <c r="H3" s="5" t="s">
        <v>391</v>
      </c>
      <c r="I3" s="5" t="s">
        <v>3</v>
      </c>
      <c r="J3" s="5" t="s">
        <v>37</v>
      </c>
      <c r="K3" s="5" t="s">
        <v>10</v>
      </c>
      <c r="L3" s="5" t="s">
        <v>4</v>
      </c>
      <c r="M3" s="5" t="s">
        <v>119</v>
      </c>
      <c r="N3" s="5" t="s">
        <v>38</v>
      </c>
    </row>
    <row r="4" spans="1:14" x14ac:dyDescent="0.3">
      <c r="A4" s="9" t="s">
        <v>473</v>
      </c>
      <c r="B4" s="33">
        <v>0.1388888888888889</v>
      </c>
      <c r="E4" s="6"/>
      <c r="H4" s="5" t="s">
        <v>209</v>
      </c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</row>
    <row r="5" spans="1:14" x14ac:dyDescent="0.3">
      <c r="A5" s="9" t="s">
        <v>452</v>
      </c>
      <c r="B5" s="10" t="s">
        <v>194</v>
      </c>
      <c r="E5" s="6"/>
      <c r="H5" s="5"/>
      <c r="I5" s="5" t="s">
        <v>372</v>
      </c>
      <c r="J5" s="5"/>
      <c r="K5" s="5"/>
      <c r="N5" s="5" t="s">
        <v>371</v>
      </c>
    </row>
    <row r="6" spans="1:14" x14ac:dyDescent="0.3">
      <c r="A6" s="9" t="s">
        <v>456</v>
      </c>
      <c r="B6" s="10">
        <v>10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 t="s">
        <v>397</v>
      </c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2</v>
      </c>
      <c r="C11" s="20">
        <v>60</v>
      </c>
      <c r="D11" s="20" t="s">
        <v>5</v>
      </c>
      <c r="E11" s="20" t="s">
        <v>23</v>
      </c>
      <c r="F11" s="20" t="s">
        <v>392</v>
      </c>
      <c r="G11" s="21">
        <v>320</v>
      </c>
      <c r="H11" s="22" t="s">
        <v>3</v>
      </c>
      <c r="I11" s="20">
        <v>1</v>
      </c>
      <c r="J11" s="22"/>
      <c r="L11" s="24">
        <f>SUMIFS($A$11:$A$401,$B$11:$B$401,"CH",$D$11:$D$401,"U1")</f>
        <v>1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117</v>
      </c>
      <c r="C12" s="20">
        <v>60</v>
      </c>
      <c r="D12" s="20" t="s">
        <v>5</v>
      </c>
      <c r="E12" s="20" t="s">
        <v>23</v>
      </c>
      <c r="F12" s="20" t="s">
        <v>392</v>
      </c>
      <c r="G12" s="21"/>
      <c r="H12" s="22" t="s">
        <v>38</v>
      </c>
      <c r="I12" s="20">
        <v>6</v>
      </c>
      <c r="J12" s="22"/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9</v>
      </c>
      <c r="C13" s="20">
        <v>60</v>
      </c>
      <c r="D13" s="20" t="s">
        <v>5</v>
      </c>
      <c r="E13" s="20" t="s">
        <v>23</v>
      </c>
      <c r="F13" s="20" t="s">
        <v>424</v>
      </c>
      <c r="G13" s="21"/>
      <c r="H13" s="22" t="s">
        <v>10</v>
      </c>
      <c r="I13" s="20">
        <v>3</v>
      </c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1</v>
      </c>
      <c r="B14" s="20" t="s">
        <v>2</v>
      </c>
      <c r="C14" s="20">
        <v>60</v>
      </c>
      <c r="D14" s="20" t="s">
        <v>5</v>
      </c>
      <c r="E14" s="20" t="s">
        <v>23</v>
      </c>
      <c r="F14" s="20" t="s">
        <v>392</v>
      </c>
      <c r="G14" s="21"/>
      <c r="H14" s="22" t="s">
        <v>38</v>
      </c>
      <c r="I14" s="20">
        <v>6</v>
      </c>
      <c r="J14" s="22"/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>
        <v>1</v>
      </c>
      <c r="B15" s="20" t="s">
        <v>80</v>
      </c>
      <c r="C15" s="20">
        <v>300</v>
      </c>
      <c r="D15" s="20" t="s">
        <v>5</v>
      </c>
      <c r="E15" s="20" t="s">
        <v>23</v>
      </c>
      <c r="F15" s="20" t="s">
        <v>392</v>
      </c>
      <c r="G15" s="21"/>
      <c r="H15" s="22" t="s">
        <v>38</v>
      </c>
      <c r="I15" s="20">
        <v>6</v>
      </c>
      <c r="J15" s="22"/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>
        <v>1</v>
      </c>
      <c r="B16" s="20" t="s">
        <v>117</v>
      </c>
      <c r="C16" s="20">
        <v>100</v>
      </c>
      <c r="D16" s="20" t="s">
        <v>5</v>
      </c>
      <c r="E16" s="20" t="s">
        <v>23</v>
      </c>
      <c r="F16" s="20" t="s">
        <v>424</v>
      </c>
      <c r="G16" s="21"/>
      <c r="H16" s="22" t="s">
        <v>9</v>
      </c>
      <c r="I16" s="20">
        <v>5</v>
      </c>
      <c r="J16" s="22"/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>
        <v>1</v>
      </c>
      <c r="B17" s="20" t="s">
        <v>9</v>
      </c>
      <c r="C17" s="20">
        <v>100</v>
      </c>
      <c r="D17" s="20" t="s">
        <v>5</v>
      </c>
      <c r="E17" s="20" t="s">
        <v>23</v>
      </c>
      <c r="F17" s="20" t="s">
        <v>424</v>
      </c>
      <c r="G17" s="21"/>
      <c r="H17" s="22" t="s">
        <v>9</v>
      </c>
      <c r="I17" s="20">
        <v>5</v>
      </c>
      <c r="J17" s="22"/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>
        <v>1</v>
      </c>
      <c r="B18" s="20" t="s">
        <v>9</v>
      </c>
      <c r="C18" s="20">
        <v>90</v>
      </c>
      <c r="D18" s="20" t="s">
        <v>5</v>
      </c>
      <c r="E18" s="20" t="s">
        <v>23</v>
      </c>
      <c r="F18" s="20" t="s">
        <v>424</v>
      </c>
      <c r="G18" s="21"/>
      <c r="H18" s="22" t="s">
        <v>9</v>
      </c>
      <c r="I18" s="20">
        <v>5</v>
      </c>
      <c r="J18" s="22"/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1</v>
      </c>
      <c r="B19" s="20" t="s">
        <v>9</v>
      </c>
      <c r="C19" s="20">
        <v>60</v>
      </c>
      <c r="D19" s="20" t="s">
        <v>5</v>
      </c>
      <c r="E19" s="20" t="s">
        <v>23</v>
      </c>
      <c r="F19" s="20" t="s">
        <v>424</v>
      </c>
      <c r="G19" s="21"/>
      <c r="H19" s="22" t="s">
        <v>10</v>
      </c>
      <c r="I19" s="20">
        <v>3</v>
      </c>
      <c r="J19" s="22"/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3</v>
      </c>
      <c r="B20" s="20" t="s">
        <v>2</v>
      </c>
      <c r="C20" s="20">
        <v>60</v>
      </c>
      <c r="D20" s="20" t="s">
        <v>5</v>
      </c>
      <c r="E20" s="20" t="s">
        <v>23</v>
      </c>
      <c r="F20" s="20" t="s">
        <v>478</v>
      </c>
      <c r="G20" s="21"/>
      <c r="H20" s="22" t="s">
        <v>38</v>
      </c>
      <c r="I20" s="20">
        <v>6</v>
      </c>
      <c r="J20" s="22"/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1</v>
      </c>
      <c r="B21" s="20" t="s">
        <v>117</v>
      </c>
      <c r="C21" s="20">
        <v>60</v>
      </c>
      <c r="D21" s="20" t="s">
        <v>5</v>
      </c>
      <c r="E21" s="20" t="s">
        <v>23</v>
      </c>
      <c r="F21" s="20" t="s">
        <v>478</v>
      </c>
      <c r="G21" s="21"/>
      <c r="H21" s="22" t="s">
        <v>38</v>
      </c>
      <c r="I21" s="20">
        <v>6</v>
      </c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1</v>
      </c>
      <c r="B22" s="20" t="s">
        <v>12</v>
      </c>
      <c r="C22" s="20">
        <v>68</v>
      </c>
      <c r="D22" s="20" t="s">
        <v>5</v>
      </c>
      <c r="E22" s="20" t="s">
        <v>23</v>
      </c>
      <c r="F22" s="20" t="s">
        <v>478</v>
      </c>
      <c r="G22" s="21"/>
      <c r="H22" s="22" t="s">
        <v>38</v>
      </c>
      <c r="I22" s="20">
        <v>6</v>
      </c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2</v>
      </c>
      <c r="C23" s="20">
        <v>60</v>
      </c>
      <c r="D23" s="20" t="s">
        <v>5</v>
      </c>
      <c r="E23" s="20" t="s">
        <v>23</v>
      </c>
      <c r="F23" s="20" t="s">
        <v>478</v>
      </c>
      <c r="G23" s="21"/>
      <c r="H23" s="22" t="s">
        <v>3</v>
      </c>
      <c r="I23" s="20">
        <v>1</v>
      </c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1</v>
      </c>
      <c r="B24" s="20" t="s">
        <v>2</v>
      </c>
      <c r="C24" s="20">
        <v>60</v>
      </c>
      <c r="D24" s="20" t="s">
        <v>5</v>
      </c>
      <c r="E24" s="20" t="s">
        <v>23</v>
      </c>
      <c r="F24" s="20" t="s">
        <v>478</v>
      </c>
      <c r="G24" s="21"/>
      <c r="H24" s="22" t="s">
        <v>38</v>
      </c>
      <c r="I24" s="20">
        <v>6</v>
      </c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1</v>
      </c>
      <c r="B25" s="20" t="s">
        <v>2</v>
      </c>
      <c r="C25" s="20">
        <v>65</v>
      </c>
      <c r="D25" s="20" t="s">
        <v>5</v>
      </c>
      <c r="E25" s="20" t="s">
        <v>23</v>
      </c>
      <c r="F25" s="20" t="s">
        <v>478</v>
      </c>
      <c r="G25" s="21"/>
      <c r="H25" s="22" t="s">
        <v>37</v>
      </c>
      <c r="I25" s="20">
        <v>2</v>
      </c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1</v>
      </c>
      <c r="B26" s="20" t="s">
        <v>9</v>
      </c>
      <c r="C26" s="20">
        <v>75</v>
      </c>
      <c r="D26" s="20" t="s">
        <v>5</v>
      </c>
      <c r="E26" s="20" t="s">
        <v>23</v>
      </c>
      <c r="F26" s="20" t="s">
        <v>478</v>
      </c>
      <c r="G26" s="21"/>
      <c r="H26" s="22" t="s">
        <v>4</v>
      </c>
      <c r="I26" s="20">
        <v>4</v>
      </c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2</v>
      </c>
      <c r="B27" s="20" t="s">
        <v>2</v>
      </c>
      <c r="C27" s="20">
        <v>50</v>
      </c>
      <c r="D27" s="20" t="s">
        <v>5</v>
      </c>
      <c r="E27" s="20" t="s">
        <v>23</v>
      </c>
      <c r="F27" s="20" t="s">
        <v>392</v>
      </c>
      <c r="G27" s="21"/>
      <c r="H27" s="22" t="s">
        <v>3</v>
      </c>
      <c r="I27" s="20">
        <v>1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2</v>
      </c>
      <c r="C28" s="20">
        <v>65</v>
      </c>
      <c r="D28" s="20" t="s">
        <v>5</v>
      </c>
      <c r="E28" s="20" t="s">
        <v>23</v>
      </c>
      <c r="F28" s="20" t="s">
        <v>478</v>
      </c>
      <c r="G28" s="21"/>
      <c r="H28" s="22" t="s">
        <v>37</v>
      </c>
      <c r="I28" s="20">
        <v>2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1</v>
      </c>
      <c r="B29" s="20" t="s">
        <v>2</v>
      </c>
      <c r="C29" s="20">
        <v>60</v>
      </c>
      <c r="D29" s="20" t="s">
        <v>5</v>
      </c>
      <c r="E29" s="20" t="s">
        <v>23</v>
      </c>
      <c r="F29" s="20" t="s">
        <v>478</v>
      </c>
      <c r="G29" s="21"/>
      <c r="H29" s="22" t="s">
        <v>38</v>
      </c>
      <c r="I29" s="20">
        <v>6</v>
      </c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1</v>
      </c>
      <c r="B30" s="20" t="s">
        <v>2</v>
      </c>
      <c r="C30" s="20">
        <v>50</v>
      </c>
      <c r="D30" s="20" t="s">
        <v>5</v>
      </c>
      <c r="E30" s="20" t="s">
        <v>23</v>
      </c>
      <c r="F30" s="20" t="s">
        <v>392</v>
      </c>
      <c r="G30" s="21"/>
      <c r="H30" s="22" t="s">
        <v>3</v>
      </c>
      <c r="I30" s="20">
        <v>1</v>
      </c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1</v>
      </c>
      <c r="B31" s="20" t="s">
        <v>2</v>
      </c>
      <c r="C31" s="20">
        <v>50</v>
      </c>
      <c r="D31" s="20" t="s">
        <v>5</v>
      </c>
      <c r="E31" s="20" t="s">
        <v>23</v>
      </c>
      <c r="F31" s="20" t="s">
        <v>392</v>
      </c>
      <c r="G31" s="21"/>
      <c r="H31" s="22" t="s">
        <v>4</v>
      </c>
      <c r="I31" s="20">
        <v>4</v>
      </c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2</v>
      </c>
      <c r="B32" s="20" t="s">
        <v>2</v>
      </c>
      <c r="C32" s="20">
        <v>50</v>
      </c>
      <c r="D32" s="20" t="s">
        <v>5</v>
      </c>
      <c r="E32" s="20" t="s">
        <v>23</v>
      </c>
      <c r="F32" s="20" t="s">
        <v>434</v>
      </c>
      <c r="G32" s="21"/>
      <c r="H32" s="22" t="s">
        <v>3</v>
      </c>
      <c r="I32" s="20">
        <v>1</v>
      </c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1</v>
      </c>
      <c r="B33" s="20" t="s">
        <v>2</v>
      </c>
      <c r="C33" s="20">
        <v>55</v>
      </c>
      <c r="D33" s="20" t="s">
        <v>5</v>
      </c>
      <c r="E33" s="20" t="s">
        <v>23</v>
      </c>
      <c r="F33" s="20" t="s">
        <v>478</v>
      </c>
      <c r="G33" s="21"/>
      <c r="H33" s="22" t="s">
        <v>37</v>
      </c>
      <c r="I33" s="20">
        <v>2</v>
      </c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1</v>
      </c>
      <c r="B34" s="20" t="s">
        <v>2</v>
      </c>
      <c r="C34" s="20">
        <v>120</v>
      </c>
      <c r="D34" s="20" t="s">
        <v>5</v>
      </c>
      <c r="E34" s="20" t="s">
        <v>23</v>
      </c>
      <c r="F34" s="20" t="s">
        <v>478</v>
      </c>
      <c r="G34" s="21"/>
      <c r="H34" s="22" t="s">
        <v>3</v>
      </c>
      <c r="I34" s="20">
        <v>1</v>
      </c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1</v>
      </c>
      <c r="B35" s="20" t="s">
        <v>2</v>
      </c>
      <c r="C35" s="20">
        <v>95</v>
      </c>
      <c r="D35" s="20" t="s">
        <v>5</v>
      </c>
      <c r="E35" s="20" t="s">
        <v>23</v>
      </c>
      <c r="F35" s="20" t="s">
        <v>478</v>
      </c>
      <c r="G35" s="21"/>
      <c r="H35" s="22" t="s">
        <v>37</v>
      </c>
      <c r="I35" s="20">
        <v>2</v>
      </c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1</v>
      </c>
      <c r="B36" s="20" t="s">
        <v>2</v>
      </c>
      <c r="C36" s="20">
        <v>60</v>
      </c>
      <c r="D36" s="20" t="s">
        <v>5</v>
      </c>
      <c r="E36" s="20" t="s">
        <v>23</v>
      </c>
      <c r="F36" s="20" t="s">
        <v>478</v>
      </c>
      <c r="G36" s="21"/>
      <c r="H36" s="22" t="s">
        <v>38</v>
      </c>
      <c r="I36" s="20">
        <v>6</v>
      </c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3</v>
      </c>
      <c r="B37" s="20" t="s">
        <v>2</v>
      </c>
      <c r="C37" s="20">
        <v>50</v>
      </c>
      <c r="D37" s="20" t="s">
        <v>7</v>
      </c>
      <c r="E37" s="20" t="s">
        <v>17</v>
      </c>
      <c r="F37" s="20" t="s">
        <v>434</v>
      </c>
      <c r="G37" s="21"/>
      <c r="H37" s="22" t="s">
        <v>3</v>
      </c>
      <c r="I37" s="20">
        <v>1</v>
      </c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1</v>
      </c>
      <c r="B38" s="20" t="s">
        <v>9</v>
      </c>
      <c r="C38" s="20">
        <v>80</v>
      </c>
      <c r="D38" s="20" t="s">
        <v>7</v>
      </c>
      <c r="E38" s="20" t="s">
        <v>17</v>
      </c>
      <c r="F38" s="20" t="s">
        <v>434</v>
      </c>
      <c r="G38" s="21"/>
      <c r="H38" s="22" t="s">
        <v>3</v>
      </c>
      <c r="I38" s="20">
        <v>1</v>
      </c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1</v>
      </c>
      <c r="B39" s="20" t="s">
        <v>9</v>
      </c>
      <c r="C39" s="20">
        <v>55</v>
      </c>
      <c r="D39" s="20" t="s">
        <v>7</v>
      </c>
      <c r="E39" s="20" t="s">
        <v>17</v>
      </c>
      <c r="F39" s="20" t="s">
        <v>478</v>
      </c>
      <c r="G39" s="21"/>
      <c r="H39" s="22" t="s">
        <v>9</v>
      </c>
      <c r="I39" s="20">
        <v>5</v>
      </c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1</v>
      </c>
      <c r="B40" s="20" t="s">
        <v>117</v>
      </c>
      <c r="C40" s="20">
        <v>60</v>
      </c>
      <c r="D40" s="20" t="s">
        <v>7</v>
      </c>
      <c r="E40" s="20" t="s">
        <v>17</v>
      </c>
      <c r="F40" s="20" t="s">
        <v>392</v>
      </c>
      <c r="G40" s="21"/>
      <c r="H40" s="22" t="s">
        <v>38</v>
      </c>
      <c r="I40" s="20">
        <v>6</v>
      </c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1</v>
      </c>
      <c r="B41" s="20" t="s">
        <v>2</v>
      </c>
      <c r="C41" s="20">
        <v>60</v>
      </c>
      <c r="D41" s="20" t="s">
        <v>7</v>
      </c>
      <c r="E41" s="20" t="s">
        <v>17</v>
      </c>
      <c r="F41" s="20" t="s">
        <v>392</v>
      </c>
      <c r="G41" s="21"/>
      <c r="H41" s="22" t="s">
        <v>38</v>
      </c>
      <c r="I41" s="20">
        <v>6</v>
      </c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1</v>
      </c>
      <c r="B42" s="20" t="s">
        <v>2</v>
      </c>
      <c r="C42" s="20">
        <v>60</v>
      </c>
      <c r="D42" s="20" t="s">
        <v>7</v>
      </c>
      <c r="E42" s="20" t="s">
        <v>17</v>
      </c>
      <c r="F42" s="20" t="s">
        <v>392</v>
      </c>
      <c r="G42" s="21"/>
      <c r="H42" s="22" t="s">
        <v>38</v>
      </c>
      <c r="I42" s="20">
        <v>6</v>
      </c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1</v>
      </c>
      <c r="B43" s="20" t="s">
        <v>9</v>
      </c>
      <c r="C43" s="20">
        <v>30</v>
      </c>
      <c r="D43" s="20" t="s">
        <v>7</v>
      </c>
      <c r="E43" s="20" t="s">
        <v>17</v>
      </c>
      <c r="F43" s="20" t="s">
        <v>478</v>
      </c>
      <c r="G43" s="21"/>
      <c r="H43" s="22" t="s">
        <v>10</v>
      </c>
      <c r="I43" s="20">
        <v>3</v>
      </c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1</v>
      </c>
      <c r="B44" s="20" t="s">
        <v>9</v>
      </c>
      <c r="C44" s="20">
        <v>55</v>
      </c>
      <c r="D44" s="20" t="s">
        <v>7</v>
      </c>
      <c r="E44" s="20" t="s">
        <v>17</v>
      </c>
      <c r="F44" s="20" t="s">
        <v>478</v>
      </c>
      <c r="G44" s="21"/>
      <c r="H44" s="22" t="s">
        <v>9</v>
      </c>
      <c r="I44" s="20">
        <v>5</v>
      </c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1</v>
      </c>
      <c r="B45" s="20" t="s">
        <v>2</v>
      </c>
      <c r="C45" s="20">
        <v>60</v>
      </c>
      <c r="D45" s="20" t="s">
        <v>7</v>
      </c>
      <c r="E45" s="20" t="s">
        <v>17</v>
      </c>
      <c r="F45" s="20" t="s">
        <v>478</v>
      </c>
      <c r="G45" s="21"/>
      <c r="H45" s="22" t="s">
        <v>38</v>
      </c>
      <c r="I45" s="20">
        <v>6</v>
      </c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1</v>
      </c>
      <c r="B46" s="20" t="s">
        <v>2</v>
      </c>
      <c r="C46" s="20">
        <v>50</v>
      </c>
      <c r="D46" s="20" t="s">
        <v>15</v>
      </c>
      <c r="E46" s="20" t="s">
        <v>23</v>
      </c>
      <c r="F46" s="20" t="s">
        <v>494</v>
      </c>
      <c r="G46" s="21"/>
      <c r="H46" s="22" t="s">
        <v>3</v>
      </c>
      <c r="I46" s="20">
        <v>1</v>
      </c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1</v>
      </c>
      <c r="B47" s="20" t="s">
        <v>2</v>
      </c>
      <c r="C47" s="20">
        <v>75</v>
      </c>
      <c r="D47" s="20" t="s">
        <v>15</v>
      </c>
      <c r="E47" s="20" t="s">
        <v>23</v>
      </c>
      <c r="F47" s="20" t="s">
        <v>424</v>
      </c>
      <c r="G47" s="21"/>
      <c r="H47" s="22" t="s">
        <v>37</v>
      </c>
      <c r="I47" s="20">
        <v>2</v>
      </c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>
        <v>1</v>
      </c>
      <c r="B48" s="20" t="s">
        <v>2</v>
      </c>
      <c r="C48" s="20">
        <v>60</v>
      </c>
      <c r="D48" s="20" t="s">
        <v>15</v>
      </c>
      <c r="E48" s="20" t="s">
        <v>23</v>
      </c>
      <c r="F48" s="20" t="s">
        <v>478</v>
      </c>
      <c r="G48" s="21"/>
      <c r="H48" s="22" t="s">
        <v>38</v>
      </c>
      <c r="I48" s="20">
        <v>6</v>
      </c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>
        <v>1</v>
      </c>
      <c r="B49" s="20" t="s">
        <v>117</v>
      </c>
      <c r="C49" s="20">
        <v>60</v>
      </c>
      <c r="D49" s="20" t="s">
        <v>15</v>
      </c>
      <c r="E49" s="20" t="s">
        <v>23</v>
      </c>
      <c r="F49" s="20" t="s">
        <v>478</v>
      </c>
      <c r="G49" s="21"/>
      <c r="H49" s="22" t="s">
        <v>38</v>
      </c>
      <c r="I49" s="20">
        <v>6</v>
      </c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>
        <v>2</v>
      </c>
      <c r="B50" s="20" t="s">
        <v>2</v>
      </c>
      <c r="C50" s="20">
        <v>60</v>
      </c>
      <c r="D50" s="20" t="s">
        <v>15</v>
      </c>
      <c r="E50" s="20" t="s">
        <v>23</v>
      </c>
      <c r="F50" s="20" t="s">
        <v>478</v>
      </c>
      <c r="G50" s="21"/>
      <c r="H50" s="22" t="s">
        <v>3</v>
      </c>
      <c r="I50" s="20">
        <v>1</v>
      </c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>
        <v>1</v>
      </c>
      <c r="B51" s="20" t="s">
        <v>117</v>
      </c>
      <c r="C51" s="20">
        <v>60</v>
      </c>
      <c r="D51" s="20" t="s">
        <v>15</v>
      </c>
      <c r="E51" s="20" t="s">
        <v>23</v>
      </c>
      <c r="F51" s="20" t="s">
        <v>478</v>
      </c>
      <c r="G51" s="21"/>
      <c r="H51" s="22" t="s">
        <v>38</v>
      </c>
      <c r="I51" s="20">
        <v>6</v>
      </c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>
        <v>1</v>
      </c>
      <c r="B52" s="20" t="s">
        <v>2</v>
      </c>
      <c r="C52" s="20">
        <v>60</v>
      </c>
      <c r="D52" s="20" t="s">
        <v>15</v>
      </c>
      <c r="E52" s="20" t="s">
        <v>23</v>
      </c>
      <c r="F52" s="20" t="s">
        <v>478</v>
      </c>
      <c r="G52" s="21"/>
      <c r="H52" s="22" t="s">
        <v>38</v>
      </c>
      <c r="I52" s="20">
        <v>6</v>
      </c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>
        <v>2</v>
      </c>
      <c r="B53" s="20" t="s">
        <v>2</v>
      </c>
      <c r="C53" s="20">
        <v>60</v>
      </c>
      <c r="D53" s="20" t="s">
        <v>15</v>
      </c>
      <c r="E53" s="20" t="s">
        <v>17</v>
      </c>
      <c r="F53" s="20" t="s">
        <v>478</v>
      </c>
      <c r="G53" s="21"/>
      <c r="H53" s="22" t="s">
        <v>38</v>
      </c>
      <c r="I53" s="20">
        <v>6</v>
      </c>
      <c r="J53" s="22"/>
      <c r="L53" s="24">
        <f>SUM(L11:L52)</f>
        <v>1</v>
      </c>
      <c r="M53" s="24"/>
      <c r="N53" s="24"/>
    </row>
    <row r="54" spans="1:14" s="23" customFormat="1" x14ac:dyDescent="0.3">
      <c r="A54" s="20">
        <v>2</v>
      </c>
      <c r="B54" s="20" t="s">
        <v>2</v>
      </c>
      <c r="C54" s="20">
        <v>60</v>
      </c>
      <c r="D54" s="20" t="s">
        <v>16</v>
      </c>
      <c r="E54" s="20" t="s">
        <v>17</v>
      </c>
      <c r="F54" s="20" t="s">
        <v>408</v>
      </c>
      <c r="G54" s="21"/>
      <c r="H54" s="22" t="s">
        <v>37</v>
      </c>
      <c r="I54" s="20">
        <v>2</v>
      </c>
      <c r="J54" s="22"/>
      <c r="L54" s="24"/>
      <c r="M54" s="24"/>
      <c r="N54" s="24"/>
    </row>
    <row r="55" spans="1:14" s="23" customFormat="1" x14ac:dyDescent="0.3">
      <c r="A55" s="20">
        <v>1</v>
      </c>
      <c r="B55" s="20" t="s">
        <v>2</v>
      </c>
      <c r="C55" s="20">
        <v>90</v>
      </c>
      <c r="D55" s="20" t="s">
        <v>16</v>
      </c>
      <c r="E55" s="20" t="s">
        <v>17</v>
      </c>
      <c r="F55" s="20" t="s">
        <v>408</v>
      </c>
      <c r="G55" s="21"/>
      <c r="H55" s="22" t="s">
        <v>37</v>
      </c>
      <c r="I55" s="20">
        <v>2</v>
      </c>
      <c r="J55" s="22"/>
      <c r="L55" s="24">
        <f>SUMIFS($A$11:$A$401,$B$11:$B$401,"RT",$D$11:$D$401,"U1")</f>
        <v>20</v>
      </c>
      <c r="M55" s="24" t="s">
        <v>2</v>
      </c>
      <c r="N55" s="24" t="s">
        <v>5</v>
      </c>
    </row>
    <row r="56" spans="1:14" s="23" customFormat="1" x14ac:dyDescent="0.3">
      <c r="A56" s="20">
        <v>1</v>
      </c>
      <c r="B56" s="20" t="s">
        <v>9</v>
      </c>
      <c r="C56" s="20">
        <v>20</v>
      </c>
      <c r="D56" s="20" t="s">
        <v>16</v>
      </c>
      <c r="E56" s="20" t="s">
        <v>17</v>
      </c>
      <c r="F56" s="20" t="s">
        <v>408</v>
      </c>
      <c r="G56" s="21"/>
      <c r="H56" s="22" t="s">
        <v>10</v>
      </c>
      <c r="I56" s="20">
        <v>3</v>
      </c>
      <c r="J56" s="22"/>
      <c r="L56" s="24">
        <f>SUMIFS($A$11:$A$401,$B$11:$B$401,"RT",$D$11:$D$401,"U2")</f>
        <v>6</v>
      </c>
      <c r="M56" s="24" t="s">
        <v>2</v>
      </c>
      <c r="N56" s="24" t="s">
        <v>7</v>
      </c>
    </row>
    <row r="57" spans="1:14" s="23" customFormat="1" x14ac:dyDescent="0.3">
      <c r="A57" s="20">
        <v>2</v>
      </c>
      <c r="B57" s="20" t="s">
        <v>2</v>
      </c>
      <c r="C57" s="20">
        <v>60</v>
      </c>
      <c r="D57" s="20" t="s">
        <v>16</v>
      </c>
      <c r="E57" s="20" t="s">
        <v>17</v>
      </c>
      <c r="F57" s="20" t="s">
        <v>478</v>
      </c>
      <c r="G57" s="21"/>
      <c r="H57" s="22" t="s">
        <v>38</v>
      </c>
      <c r="I57" s="20">
        <v>6</v>
      </c>
      <c r="J57" s="22"/>
      <c r="L57" s="24">
        <f>SUMIFS($A$11:$A$401,$B$11:$B$401,"RT",$D$11:$D$401,"U3")</f>
        <v>8</v>
      </c>
      <c r="M57" s="24" t="s">
        <v>2</v>
      </c>
      <c r="N57" s="24" t="s">
        <v>15</v>
      </c>
    </row>
    <row r="58" spans="1:14" s="23" customFormat="1" x14ac:dyDescent="0.3">
      <c r="A58" s="20">
        <v>3</v>
      </c>
      <c r="B58" s="20" t="s">
        <v>2</v>
      </c>
      <c r="C58" s="20">
        <v>60</v>
      </c>
      <c r="D58" s="20" t="s">
        <v>16</v>
      </c>
      <c r="E58" s="20" t="s">
        <v>17</v>
      </c>
      <c r="F58" s="20" t="s">
        <v>478</v>
      </c>
      <c r="G58" s="21"/>
      <c r="H58" s="22" t="s">
        <v>3</v>
      </c>
      <c r="I58" s="20">
        <v>1</v>
      </c>
      <c r="J58" s="22"/>
      <c r="L58" s="24">
        <f>SUMIFS($A$11:$A$401,$B$11:$B$401,"RT",$D$11:$D$401,"U4")</f>
        <v>8</v>
      </c>
      <c r="M58" s="24" t="s">
        <v>2</v>
      </c>
      <c r="N58" s="24" t="s">
        <v>16</v>
      </c>
    </row>
    <row r="59" spans="1:14" s="23" customFormat="1" x14ac:dyDescent="0.3">
      <c r="A59" s="20">
        <v>1</v>
      </c>
      <c r="B59" s="20" t="s">
        <v>80</v>
      </c>
      <c r="C59" s="20">
        <v>60</v>
      </c>
      <c r="D59" s="20" t="s">
        <v>16</v>
      </c>
      <c r="E59" s="20" t="s">
        <v>17</v>
      </c>
      <c r="F59" s="20" t="s">
        <v>478</v>
      </c>
      <c r="G59" s="21"/>
      <c r="H59" s="22" t="s">
        <v>38</v>
      </c>
      <c r="I59" s="20">
        <v>6</v>
      </c>
      <c r="J59" s="22"/>
      <c r="L59" s="24">
        <f>SUMIFS($A$11:$A$401,$B$11:$B$401,"RT",$D$11:$D$401,"U5")</f>
        <v>10</v>
      </c>
      <c r="M59" s="24" t="s">
        <v>2</v>
      </c>
      <c r="N59" s="24" t="s">
        <v>18</v>
      </c>
    </row>
    <row r="60" spans="1:14" s="23" customFormat="1" x14ac:dyDescent="0.3">
      <c r="A60" s="20">
        <v>2</v>
      </c>
      <c r="B60" s="20" t="s">
        <v>2</v>
      </c>
      <c r="C60" s="20">
        <v>60</v>
      </c>
      <c r="D60" s="20" t="s">
        <v>18</v>
      </c>
      <c r="E60" s="20" t="s">
        <v>23</v>
      </c>
      <c r="F60" s="20" t="s">
        <v>476</v>
      </c>
      <c r="G60" s="21"/>
      <c r="H60" s="22" t="s">
        <v>3</v>
      </c>
      <c r="I60" s="20">
        <v>1</v>
      </c>
      <c r="J60" s="22"/>
      <c r="L60" s="24">
        <f>SUMIFS($A$11:$A$401,$B$11:$B$401,"RT",$D$11:$D$401,"U6")</f>
        <v>3</v>
      </c>
      <c r="M60" s="24" t="s">
        <v>2</v>
      </c>
      <c r="N60" s="24" t="s">
        <v>19</v>
      </c>
    </row>
    <row r="61" spans="1:14" s="23" customFormat="1" x14ac:dyDescent="0.3">
      <c r="A61" s="20">
        <v>1</v>
      </c>
      <c r="B61" s="20" t="s">
        <v>9</v>
      </c>
      <c r="C61" s="20">
        <v>80</v>
      </c>
      <c r="D61" s="20" t="s">
        <v>18</v>
      </c>
      <c r="E61" s="20" t="s">
        <v>23</v>
      </c>
      <c r="F61" s="20" t="s">
        <v>424</v>
      </c>
      <c r="G61" s="21"/>
      <c r="H61" s="22" t="s">
        <v>9</v>
      </c>
      <c r="I61" s="20">
        <v>3</v>
      </c>
      <c r="J61" s="22"/>
      <c r="L61" s="24">
        <f>SUMIFS($A$11:$A$401,$B$11:$B$401,"RT",$D$11:$D$401,"U7")</f>
        <v>3</v>
      </c>
      <c r="M61" s="24" t="s">
        <v>2</v>
      </c>
      <c r="N61" s="24" t="s">
        <v>20</v>
      </c>
    </row>
    <row r="62" spans="1:14" s="23" customFormat="1" x14ac:dyDescent="0.3">
      <c r="A62" s="20">
        <v>1</v>
      </c>
      <c r="B62" s="20" t="s">
        <v>41</v>
      </c>
      <c r="C62" s="20">
        <v>60</v>
      </c>
      <c r="D62" s="20" t="s">
        <v>18</v>
      </c>
      <c r="E62" s="20" t="s">
        <v>23</v>
      </c>
      <c r="F62" s="20" t="s">
        <v>424</v>
      </c>
      <c r="G62" s="21"/>
      <c r="H62" s="22" t="s">
        <v>10</v>
      </c>
      <c r="I62" s="20">
        <v>4</v>
      </c>
      <c r="J62" s="22"/>
      <c r="L62" s="24">
        <f>SUMIFS($A$11:$A$401,$B$11:$B$401,"RT",$D$11:$D$401,"U8")</f>
        <v>3</v>
      </c>
      <c r="M62" s="24" t="s">
        <v>2</v>
      </c>
      <c r="N62" s="24" t="s">
        <v>21</v>
      </c>
    </row>
    <row r="63" spans="1:14" s="23" customFormat="1" x14ac:dyDescent="0.3">
      <c r="A63" s="20">
        <v>1</v>
      </c>
      <c r="B63" s="20" t="s">
        <v>2</v>
      </c>
      <c r="C63" s="20">
        <v>66</v>
      </c>
      <c r="D63" s="20" t="s">
        <v>18</v>
      </c>
      <c r="E63" s="20" t="s">
        <v>23</v>
      </c>
      <c r="F63" s="20" t="s">
        <v>392</v>
      </c>
      <c r="G63" s="21"/>
      <c r="H63" s="22" t="s">
        <v>38</v>
      </c>
      <c r="I63" s="20">
        <v>6</v>
      </c>
      <c r="J63" s="22"/>
      <c r="L63" s="24">
        <f>SUMIFS($A$11:$A$401,$B$11:$B$401,"RT",$D$11:$D$401,"U9")</f>
        <v>6</v>
      </c>
      <c r="M63" s="24" t="s">
        <v>2</v>
      </c>
      <c r="N63" s="24" t="s">
        <v>22</v>
      </c>
    </row>
    <row r="64" spans="1:14" s="23" customFormat="1" x14ac:dyDescent="0.3">
      <c r="A64" s="20">
        <v>1</v>
      </c>
      <c r="B64" s="20" t="s">
        <v>2</v>
      </c>
      <c r="C64" s="20">
        <v>60</v>
      </c>
      <c r="D64" s="20" t="s">
        <v>18</v>
      </c>
      <c r="E64" s="20" t="s">
        <v>23</v>
      </c>
      <c r="F64" s="20" t="s">
        <v>476</v>
      </c>
      <c r="G64" s="21"/>
      <c r="H64" s="22" t="s">
        <v>37</v>
      </c>
      <c r="I64" s="20">
        <v>3</v>
      </c>
      <c r="J64" s="22"/>
      <c r="L64" s="24">
        <f>SUMIFS($A$11:$A$401,$B$11:$B$401,"RT",$D$11:$D$401,"U10")</f>
        <v>9</v>
      </c>
      <c r="M64" s="24" t="s">
        <v>2</v>
      </c>
      <c r="N64" s="24" t="s">
        <v>25</v>
      </c>
    </row>
    <row r="65" spans="1:14" s="23" customFormat="1" x14ac:dyDescent="0.3">
      <c r="A65" s="20">
        <v>2</v>
      </c>
      <c r="B65" s="20" t="s">
        <v>2</v>
      </c>
      <c r="C65" s="20">
        <v>60</v>
      </c>
      <c r="D65" s="20" t="s">
        <v>18</v>
      </c>
      <c r="E65" s="20" t="s">
        <v>23</v>
      </c>
      <c r="F65" s="20" t="s">
        <v>492</v>
      </c>
      <c r="G65" s="21"/>
      <c r="H65" s="22" t="s">
        <v>3</v>
      </c>
      <c r="I65" s="20">
        <v>1</v>
      </c>
      <c r="J65" s="22"/>
      <c r="L65" s="24">
        <f>SUMIFS($A$11:$A$401,$B$11:$B$401,"RT",$D$11:$D$401,"U11")</f>
        <v>2</v>
      </c>
      <c r="M65" s="24" t="s">
        <v>2</v>
      </c>
      <c r="N65" s="24" t="s">
        <v>26</v>
      </c>
    </row>
    <row r="66" spans="1:14" s="23" customFormat="1" x14ac:dyDescent="0.3">
      <c r="A66" s="20">
        <v>1</v>
      </c>
      <c r="B66" s="20" t="s">
        <v>2</v>
      </c>
      <c r="C66" s="20">
        <v>50</v>
      </c>
      <c r="D66" s="20" t="s">
        <v>18</v>
      </c>
      <c r="E66" s="20" t="s">
        <v>23</v>
      </c>
      <c r="F66" s="20" t="s">
        <v>424</v>
      </c>
      <c r="G66" s="21"/>
      <c r="H66" s="22" t="s">
        <v>37</v>
      </c>
      <c r="I66" s="20">
        <v>3</v>
      </c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>
        <v>3</v>
      </c>
      <c r="B67" s="20" t="s">
        <v>2</v>
      </c>
      <c r="C67" s="20">
        <v>60</v>
      </c>
      <c r="D67" s="20" t="s">
        <v>18</v>
      </c>
      <c r="E67" s="20" t="s">
        <v>23</v>
      </c>
      <c r="F67" s="20" t="s">
        <v>434</v>
      </c>
      <c r="G67" s="21"/>
      <c r="H67" s="22" t="s">
        <v>38</v>
      </c>
      <c r="I67" s="20">
        <v>6</v>
      </c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>
        <v>2</v>
      </c>
      <c r="B68" s="20" t="s">
        <v>2</v>
      </c>
      <c r="C68" s="20">
        <v>60</v>
      </c>
      <c r="D68" s="20" t="s">
        <v>19</v>
      </c>
      <c r="E68" s="20" t="s">
        <v>17</v>
      </c>
      <c r="F68" s="20" t="s">
        <v>434</v>
      </c>
      <c r="G68" s="21"/>
      <c r="H68" s="22" t="s">
        <v>38</v>
      </c>
      <c r="I68" s="20">
        <v>6</v>
      </c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>
        <v>1</v>
      </c>
      <c r="B69" s="20" t="s">
        <v>2</v>
      </c>
      <c r="C69" s="20">
        <v>50</v>
      </c>
      <c r="D69" s="20" t="s">
        <v>19</v>
      </c>
      <c r="E69" s="20" t="s">
        <v>17</v>
      </c>
      <c r="F69" s="20" t="s">
        <v>434</v>
      </c>
      <c r="G69" s="21"/>
      <c r="H69" s="22" t="s">
        <v>3</v>
      </c>
      <c r="I69" s="20">
        <v>1</v>
      </c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>
        <v>1</v>
      </c>
      <c r="B70" s="20" t="s">
        <v>2</v>
      </c>
      <c r="C70" s="20">
        <v>60</v>
      </c>
      <c r="D70" s="20" t="s">
        <v>20</v>
      </c>
      <c r="E70" s="20" t="s">
        <v>17</v>
      </c>
      <c r="F70" s="20" t="s">
        <v>434</v>
      </c>
      <c r="G70" s="21"/>
      <c r="H70" s="22" t="s">
        <v>38</v>
      </c>
      <c r="I70" s="20">
        <v>5</v>
      </c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>
        <v>45</v>
      </c>
      <c r="B71" s="20" t="s">
        <v>80</v>
      </c>
      <c r="C71" s="20">
        <v>280</v>
      </c>
      <c r="D71" s="20" t="s">
        <v>20</v>
      </c>
      <c r="E71" s="20" t="s">
        <v>17</v>
      </c>
      <c r="F71" s="20" t="s">
        <v>408</v>
      </c>
      <c r="G71" s="21"/>
      <c r="H71" s="22" t="s">
        <v>119</v>
      </c>
      <c r="I71" s="20">
        <v>3</v>
      </c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>
        <v>1</v>
      </c>
      <c r="B72" s="20" t="s">
        <v>2</v>
      </c>
      <c r="C72" s="20">
        <v>50</v>
      </c>
      <c r="D72" s="20" t="s">
        <v>20</v>
      </c>
      <c r="E72" s="20" t="s">
        <v>17</v>
      </c>
      <c r="F72" s="20" t="s">
        <v>408</v>
      </c>
      <c r="G72" s="21"/>
      <c r="H72" s="22" t="s">
        <v>3</v>
      </c>
      <c r="I72" s="20">
        <v>1</v>
      </c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>
        <v>1</v>
      </c>
      <c r="B73" s="20" t="s">
        <v>80</v>
      </c>
      <c r="C73" s="20">
        <v>300</v>
      </c>
      <c r="D73" s="20" t="s">
        <v>20</v>
      </c>
      <c r="E73" s="20" t="s">
        <v>17</v>
      </c>
      <c r="F73" s="20" t="s">
        <v>408</v>
      </c>
      <c r="G73" s="21"/>
      <c r="H73" s="22" t="s">
        <v>9</v>
      </c>
      <c r="I73" s="20">
        <v>4</v>
      </c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>
        <v>1</v>
      </c>
      <c r="B74" s="20" t="s">
        <v>9</v>
      </c>
      <c r="C74" s="20">
        <v>45</v>
      </c>
      <c r="D74" s="20" t="s">
        <v>20</v>
      </c>
      <c r="E74" s="20" t="s">
        <v>17</v>
      </c>
      <c r="F74" s="20" t="s">
        <v>408</v>
      </c>
      <c r="G74" s="21"/>
      <c r="H74" s="22" t="s">
        <v>9</v>
      </c>
      <c r="I74" s="20">
        <v>4</v>
      </c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>
        <v>1</v>
      </c>
      <c r="B75" s="20" t="s">
        <v>2</v>
      </c>
      <c r="C75" s="20">
        <v>150</v>
      </c>
      <c r="D75" s="20" t="s">
        <v>20</v>
      </c>
      <c r="E75" s="20" t="s">
        <v>17</v>
      </c>
      <c r="F75" s="20" t="s">
        <v>408</v>
      </c>
      <c r="G75" s="21"/>
      <c r="H75" s="22" t="s">
        <v>9</v>
      </c>
      <c r="I75" s="20">
        <v>4</v>
      </c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>
        <v>1</v>
      </c>
      <c r="B76" s="20" t="s">
        <v>80</v>
      </c>
      <c r="C76" s="20">
        <v>200</v>
      </c>
      <c r="D76" s="20" t="s">
        <v>20</v>
      </c>
      <c r="E76" s="20" t="s">
        <v>17</v>
      </c>
      <c r="F76" s="20" t="s">
        <v>408</v>
      </c>
      <c r="G76" s="21"/>
      <c r="H76" s="22" t="s">
        <v>9</v>
      </c>
      <c r="I76" s="20">
        <v>4</v>
      </c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>
        <v>1</v>
      </c>
      <c r="B77" s="20" t="s">
        <v>2</v>
      </c>
      <c r="C77" s="20">
        <v>220</v>
      </c>
      <c r="D77" s="20" t="s">
        <v>21</v>
      </c>
      <c r="E77" s="20" t="s">
        <v>23</v>
      </c>
      <c r="F77" s="20" t="s">
        <v>476</v>
      </c>
      <c r="G77" s="21"/>
      <c r="H77" s="22" t="s">
        <v>3</v>
      </c>
      <c r="I77" s="20">
        <v>1</v>
      </c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>
        <v>1</v>
      </c>
      <c r="B78" s="20" t="s">
        <v>2</v>
      </c>
      <c r="C78" s="20">
        <v>110</v>
      </c>
      <c r="D78" s="20" t="s">
        <v>21</v>
      </c>
      <c r="E78" s="20" t="s">
        <v>23</v>
      </c>
      <c r="F78" s="20" t="s">
        <v>492</v>
      </c>
      <c r="G78" s="21"/>
      <c r="H78" s="22" t="s">
        <v>3</v>
      </c>
      <c r="I78" s="20">
        <v>1</v>
      </c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>
        <v>1</v>
      </c>
      <c r="B79" s="20" t="s">
        <v>2</v>
      </c>
      <c r="C79" s="20">
        <v>55</v>
      </c>
      <c r="D79" s="20" t="s">
        <v>21</v>
      </c>
      <c r="E79" s="20" t="s">
        <v>23</v>
      </c>
      <c r="F79" s="20" t="s">
        <v>478</v>
      </c>
      <c r="G79" s="21"/>
      <c r="H79" s="22" t="s">
        <v>9</v>
      </c>
      <c r="I79" s="20">
        <v>2</v>
      </c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>
        <v>2</v>
      </c>
      <c r="B80" s="20" t="s">
        <v>2</v>
      </c>
      <c r="C80" s="20">
        <v>75</v>
      </c>
      <c r="D80" s="20" t="s">
        <v>22</v>
      </c>
      <c r="E80" s="20" t="s">
        <v>11</v>
      </c>
      <c r="F80" s="20" t="s">
        <v>478</v>
      </c>
      <c r="G80" s="21"/>
      <c r="H80" s="22" t="s">
        <v>37</v>
      </c>
      <c r="I80" s="20">
        <v>2</v>
      </c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>
        <v>4</v>
      </c>
      <c r="B81" s="20" t="s">
        <v>2</v>
      </c>
      <c r="C81" s="20">
        <v>60</v>
      </c>
      <c r="D81" s="20" t="s">
        <v>22</v>
      </c>
      <c r="E81" s="20" t="s">
        <v>11</v>
      </c>
      <c r="F81" s="20" t="s">
        <v>493</v>
      </c>
      <c r="G81" s="21"/>
      <c r="H81" s="22" t="s">
        <v>3</v>
      </c>
      <c r="I81" s="20">
        <v>1</v>
      </c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>
        <v>1</v>
      </c>
      <c r="B82" s="20" t="s">
        <v>80</v>
      </c>
      <c r="C82" s="20">
        <v>200</v>
      </c>
      <c r="D82" s="20" t="s">
        <v>25</v>
      </c>
      <c r="E82" s="20" t="s">
        <v>23</v>
      </c>
      <c r="F82" s="20" t="s">
        <v>424</v>
      </c>
      <c r="G82" s="21"/>
      <c r="H82" s="22" t="s">
        <v>10</v>
      </c>
      <c r="I82" s="20">
        <v>3</v>
      </c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>
        <v>3</v>
      </c>
      <c r="B83" s="20" t="s">
        <v>2</v>
      </c>
      <c r="C83" s="20">
        <v>30</v>
      </c>
      <c r="D83" s="20" t="s">
        <v>25</v>
      </c>
      <c r="E83" s="20" t="s">
        <v>23</v>
      </c>
      <c r="F83" s="20" t="s">
        <v>485</v>
      </c>
      <c r="G83" s="21"/>
      <c r="H83" s="22" t="s">
        <v>4</v>
      </c>
      <c r="I83" s="20">
        <v>4</v>
      </c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>
        <v>2</v>
      </c>
      <c r="B84" s="20" t="s">
        <v>2</v>
      </c>
      <c r="C84" s="20">
        <v>65</v>
      </c>
      <c r="D84" s="20" t="s">
        <v>25</v>
      </c>
      <c r="E84" s="20" t="s">
        <v>23</v>
      </c>
      <c r="F84" s="20" t="s">
        <v>424</v>
      </c>
      <c r="G84" s="21"/>
      <c r="H84" s="22" t="s">
        <v>37</v>
      </c>
      <c r="I84" s="20">
        <v>2</v>
      </c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>
        <v>1</v>
      </c>
      <c r="B85" s="20" t="s">
        <v>2</v>
      </c>
      <c r="C85" s="20">
        <v>50</v>
      </c>
      <c r="D85" s="20" t="s">
        <v>25</v>
      </c>
      <c r="E85" s="20" t="s">
        <v>23</v>
      </c>
      <c r="F85" s="20" t="s">
        <v>392</v>
      </c>
      <c r="G85" s="21"/>
      <c r="H85" s="22" t="s">
        <v>3</v>
      </c>
      <c r="I85" s="20">
        <v>1</v>
      </c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>
        <v>1</v>
      </c>
      <c r="B86" s="20" t="s">
        <v>2</v>
      </c>
      <c r="C86" s="20">
        <v>30</v>
      </c>
      <c r="D86" s="20" t="s">
        <v>25</v>
      </c>
      <c r="E86" s="20" t="s">
        <v>23</v>
      </c>
      <c r="F86" s="20" t="s">
        <v>485</v>
      </c>
      <c r="G86" s="21"/>
      <c r="H86" s="22" t="s">
        <v>9</v>
      </c>
      <c r="I86" s="20">
        <v>5</v>
      </c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>
        <v>1</v>
      </c>
      <c r="B87" s="20" t="s">
        <v>2</v>
      </c>
      <c r="C87" s="20">
        <v>90</v>
      </c>
      <c r="D87" s="20" t="s">
        <v>25</v>
      </c>
      <c r="E87" s="20" t="s">
        <v>23</v>
      </c>
      <c r="F87" s="20" t="s">
        <v>424</v>
      </c>
      <c r="G87" s="21"/>
      <c r="H87" s="22" t="s">
        <v>37</v>
      </c>
      <c r="I87" s="20">
        <v>2</v>
      </c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>
        <v>1</v>
      </c>
      <c r="B88" s="20" t="s">
        <v>2</v>
      </c>
      <c r="C88" s="20">
        <v>140</v>
      </c>
      <c r="D88" s="20" t="s">
        <v>25</v>
      </c>
      <c r="E88" s="20" t="s">
        <v>23</v>
      </c>
      <c r="F88" s="20" t="s">
        <v>481</v>
      </c>
      <c r="G88" s="21"/>
      <c r="H88" s="22" t="s">
        <v>3</v>
      </c>
      <c r="I88" s="20">
        <v>1</v>
      </c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>
        <v>1</v>
      </c>
      <c r="B89" s="20" t="s">
        <v>2</v>
      </c>
      <c r="C89" s="20">
        <v>65</v>
      </c>
      <c r="D89" s="20" t="s">
        <v>26</v>
      </c>
      <c r="E89" s="20" t="s">
        <v>17</v>
      </c>
      <c r="F89" s="20" t="s">
        <v>424</v>
      </c>
      <c r="G89" s="21"/>
      <c r="H89" s="22" t="s">
        <v>37</v>
      </c>
      <c r="I89" s="20">
        <v>2</v>
      </c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>
        <v>1</v>
      </c>
      <c r="B90" s="20" t="s">
        <v>2</v>
      </c>
      <c r="C90" s="20">
        <v>50</v>
      </c>
      <c r="D90" s="20" t="s">
        <v>26</v>
      </c>
      <c r="E90" s="20" t="s">
        <v>17</v>
      </c>
      <c r="F90" s="20" t="s">
        <v>478</v>
      </c>
      <c r="G90" s="21"/>
      <c r="H90" s="22" t="s">
        <v>3</v>
      </c>
      <c r="I90" s="20">
        <v>1</v>
      </c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>
        <v>0</v>
      </c>
      <c r="B91" s="20"/>
      <c r="C91" s="20"/>
      <c r="D91" s="20" t="s">
        <v>27</v>
      </c>
      <c r="E91" s="20" t="s">
        <v>23</v>
      </c>
      <c r="F91" s="20" t="s">
        <v>478</v>
      </c>
      <c r="G91" s="21"/>
      <c r="H91" s="22"/>
      <c r="I91" s="20"/>
      <c r="J91" s="22" t="s">
        <v>388</v>
      </c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78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25" right="0.25" top="0.75" bottom="0.75" header="0.3" footer="0.3"/>
  <pageSetup scale="74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02"/>
  <sheetViews>
    <sheetView workbookViewId="0">
      <selection activeCell="L11" sqref="L11:L19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31">
        <v>727</v>
      </c>
      <c r="E2" s="6"/>
      <c r="H2" s="5" t="s">
        <v>205</v>
      </c>
      <c r="I2" s="5" t="s">
        <v>194</v>
      </c>
      <c r="J2" s="5"/>
    </row>
    <row r="3" spans="1:14" x14ac:dyDescent="0.3">
      <c r="A3" s="9" t="s">
        <v>455</v>
      </c>
      <c r="B3" s="32">
        <v>42628</v>
      </c>
      <c r="E3" s="6"/>
      <c r="H3" s="5" t="s">
        <v>391</v>
      </c>
      <c r="I3" s="5" t="s">
        <v>38</v>
      </c>
      <c r="J3" s="5" t="s">
        <v>3</v>
      </c>
    </row>
    <row r="4" spans="1:14" ht="15.6" x14ac:dyDescent="0.3">
      <c r="A4" s="9" t="s">
        <v>473</v>
      </c>
      <c r="B4" s="36">
        <v>0.5</v>
      </c>
      <c r="E4" s="6"/>
      <c r="H4" s="5" t="s">
        <v>1</v>
      </c>
      <c r="I4" s="5">
        <v>1</v>
      </c>
      <c r="J4" s="5">
        <v>2</v>
      </c>
    </row>
    <row r="5" spans="1:14" x14ac:dyDescent="0.3">
      <c r="A5" s="9" t="s">
        <v>452</v>
      </c>
      <c r="B5" s="10" t="s">
        <v>194</v>
      </c>
      <c r="E5" s="6"/>
      <c r="H5" s="5"/>
      <c r="I5" s="5" t="s">
        <v>372</v>
      </c>
      <c r="J5" s="5" t="s">
        <v>371</v>
      </c>
    </row>
    <row r="6" spans="1:14" x14ac:dyDescent="0.3">
      <c r="A6" s="9" t="s">
        <v>456</v>
      </c>
      <c r="B6" s="10">
        <v>10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 t="s">
        <v>342</v>
      </c>
      <c r="C9" s="14" t="s">
        <v>430</v>
      </c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9</v>
      </c>
      <c r="C11" s="20">
        <v>60</v>
      </c>
      <c r="D11" s="20" t="s">
        <v>5</v>
      </c>
      <c r="E11" s="20" t="s">
        <v>11</v>
      </c>
      <c r="F11" s="20" t="s">
        <v>36</v>
      </c>
      <c r="G11" s="21"/>
      <c r="H11" s="22" t="s">
        <v>3</v>
      </c>
      <c r="I11" s="20">
        <v>2</v>
      </c>
      <c r="J11" s="22"/>
      <c r="L11" s="24">
        <f>SUMIFS($A$11:$A$401,$B$11:$B$401,"CH",$D$11:$D$401,"U1")</f>
        <v>1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12</v>
      </c>
      <c r="C12" s="20">
        <v>89</v>
      </c>
      <c r="D12" s="20" t="s">
        <v>5</v>
      </c>
      <c r="E12" s="20" t="s">
        <v>11</v>
      </c>
      <c r="F12" s="20" t="s">
        <v>495</v>
      </c>
      <c r="G12" s="21"/>
      <c r="H12" s="22" t="s">
        <v>38</v>
      </c>
      <c r="I12" s="20">
        <v>1</v>
      </c>
      <c r="J12" s="22"/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9</v>
      </c>
      <c r="C13" s="20">
        <v>30</v>
      </c>
      <c r="D13" s="20" t="s">
        <v>7</v>
      </c>
      <c r="E13" s="20" t="s">
        <v>23</v>
      </c>
      <c r="F13" s="20" t="s">
        <v>130</v>
      </c>
      <c r="G13" s="21"/>
      <c r="H13" s="22" t="s">
        <v>194</v>
      </c>
      <c r="I13" s="20"/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/>
      <c r="B14" s="20"/>
      <c r="C14" s="20"/>
      <c r="D14" s="20" t="s">
        <v>15</v>
      </c>
      <c r="E14" s="20" t="s">
        <v>17</v>
      </c>
      <c r="F14" s="20"/>
      <c r="G14" s="21"/>
      <c r="H14" s="22"/>
      <c r="I14" s="20"/>
      <c r="J14" s="22" t="s">
        <v>394</v>
      </c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/>
      <c r="B15" s="20"/>
      <c r="C15" s="20"/>
      <c r="D15" s="20" t="s">
        <v>16</v>
      </c>
      <c r="E15" s="20" t="s">
        <v>23</v>
      </c>
      <c r="F15" s="20"/>
      <c r="G15" s="21"/>
      <c r="H15" s="22"/>
      <c r="I15" s="20"/>
      <c r="J15" s="22" t="s">
        <v>394</v>
      </c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/>
      <c r="B16" s="20"/>
      <c r="C16" s="20"/>
      <c r="D16" s="20" t="s">
        <v>18</v>
      </c>
      <c r="E16" s="20" t="s">
        <v>17</v>
      </c>
      <c r="F16" s="20"/>
      <c r="G16" s="21"/>
      <c r="H16" s="22"/>
      <c r="I16" s="20"/>
      <c r="J16" s="22" t="s">
        <v>394</v>
      </c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/>
      <c r="B17" s="20"/>
      <c r="C17" s="20"/>
      <c r="D17" s="20" t="s">
        <v>19</v>
      </c>
      <c r="E17" s="20" t="s">
        <v>11</v>
      </c>
      <c r="F17" s="20"/>
      <c r="G17" s="21"/>
      <c r="H17" s="22"/>
      <c r="I17" s="20"/>
      <c r="J17" s="22" t="s">
        <v>394</v>
      </c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/>
      <c r="B18" s="20"/>
      <c r="C18" s="20"/>
      <c r="D18" s="20" t="s">
        <v>20</v>
      </c>
      <c r="E18" s="20" t="s">
        <v>23</v>
      </c>
      <c r="F18" s="20"/>
      <c r="G18" s="21"/>
      <c r="H18" s="22"/>
      <c r="I18" s="20"/>
      <c r="J18" s="22" t="s">
        <v>394</v>
      </c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/>
      <c r="B19" s="20"/>
      <c r="C19" s="20"/>
      <c r="D19" s="20" t="s">
        <v>21</v>
      </c>
      <c r="E19" s="20" t="s">
        <v>11</v>
      </c>
      <c r="F19" s="20"/>
      <c r="G19" s="21"/>
      <c r="H19" s="22"/>
      <c r="I19" s="20"/>
      <c r="J19" s="22" t="s">
        <v>394</v>
      </c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/>
      <c r="B20" s="20"/>
      <c r="C20" s="20"/>
      <c r="D20" s="20" t="s">
        <v>22</v>
      </c>
      <c r="E20" s="20" t="s">
        <v>23</v>
      </c>
      <c r="F20" s="20"/>
      <c r="G20" s="21"/>
      <c r="H20" s="22"/>
      <c r="I20" s="20"/>
      <c r="J20" s="22" t="s">
        <v>394</v>
      </c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/>
      <c r="B21" s="20"/>
      <c r="C21" s="20"/>
      <c r="D21" s="20"/>
      <c r="E21" s="20"/>
      <c r="F21" s="20"/>
      <c r="G21" s="21"/>
      <c r="H21" s="22"/>
      <c r="I21" s="20"/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/>
      <c r="B22" s="20"/>
      <c r="C22" s="20"/>
      <c r="D22" s="20"/>
      <c r="E22" s="20"/>
      <c r="F22" s="20"/>
      <c r="G22" s="21"/>
      <c r="H22" s="22"/>
      <c r="I22" s="20"/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/>
      <c r="B23" s="20"/>
      <c r="C23" s="20"/>
      <c r="D23" s="20"/>
      <c r="E23" s="20"/>
      <c r="F23" s="20"/>
      <c r="G23" s="21"/>
      <c r="H23" s="22"/>
      <c r="I23" s="20"/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/>
      <c r="B24" s="20"/>
      <c r="C24" s="20"/>
      <c r="D24" s="20"/>
      <c r="E24" s="20"/>
      <c r="F24" s="20"/>
      <c r="G24" s="21"/>
      <c r="H24" s="22"/>
      <c r="I24" s="20"/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/>
      <c r="B25" s="20"/>
      <c r="C25" s="20"/>
      <c r="D25" s="20"/>
      <c r="E25" s="20"/>
      <c r="F25" s="20"/>
      <c r="G25" s="21"/>
      <c r="H25" s="22"/>
      <c r="I25" s="20"/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/>
      <c r="B26" s="20"/>
      <c r="C26" s="20"/>
      <c r="D26" s="20"/>
      <c r="E26" s="20"/>
      <c r="F26" s="20"/>
      <c r="G26" s="21"/>
      <c r="H26" s="22"/>
      <c r="I26" s="20"/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/>
      <c r="B27" s="20"/>
      <c r="C27" s="20"/>
      <c r="D27" s="20"/>
      <c r="E27" s="20"/>
      <c r="F27" s="20"/>
      <c r="G27" s="21"/>
      <c r="H27" s="22"/>
      <c r="I27" s="20"/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/>
      <c r="B28" s="20"/>
      <c r="C28" s="20"/>
      <c r="D28" s="20"/>
      <c r="E28" s="20"/>
      <c r="F28" s="20"/>
      <c r="G28" s="21"/>
      <c r="H28" s="22"/>
      <c r="I28" s="20"/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/>
      <c r="B29" s="20"/>
      <c r="C29" s="20"/>
      <c r="D29" s="20"/>
      <c r="E29" s="20"/>
      <c r="F29" s="20"/>
      <c r="G29" s="21"/>
      <c r="H29" s="22"/>
      <c r="I29" s="20"/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/>
      <c r="B30" s="20"/>
      <c r="C30" s="20"/>
      <c r="D30" s="20"/>
      <c r="E30" s="20"/>
      <c r="F30" s="20"/>
      <c r="G30" s="21"/>
      <c r="H30" s="22"/>
      <c r="I30" s="20"/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/>
      <c r="B31" s="20"/>
      <c r="C31" s="20"/>
      <c r="D31" s="20"/>
      <c r="E31" s="20"/>
      <c r="F31" s="20"/>
      <c r="G31" s="21"/>
      <c r="H31" s="22"/>
      <c r="I31" s="20"/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/>
      <c r="B32" s="20"/>
      <c r="C32" s="20"/>
      <c r="D32" s="20"/>
      <c r="E32" s="20"/>
      <c r="F32" s="20"/>
      <c r="G32" s="21"/>
      <c r="H32" s="22"/>
      <c r="I32" s="20"/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/>
      <c r="B33" s="20"/>
      <c r="C33" s="20"/>
      <c r="D33" s="20"/>
      <c r="E33" s="20"/>
      <c r="F33" s="20"/>
      <c r="G33" s="21"/>
      <c r="H33" s="22"/>
      <c r="I33" s="20"/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/>
      <c r="B34" s="20"/>
      <c r="C34" s="20"/>
      <c r="D34" s="20"/>
      <c r="E34" s="20"/>
      <c r="F34" s="20"/>
      <c r="G34" s="21"/>
      <c r="H34" s="22"/>
      <c r="I34" s="20"/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/>
      <c r="B35" s="20"/>
      <c r="C35" s="20"/>
      <c r="D35" s="20"/>
      <c r="E35" s="20"/>
      <c r="F35" s="20"/>
      <c r="G35" s="21"/>
      <c r="H35" s="22"/>
      <c r="I35" s="20"/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/>
      <c r="B36" s="20"/>
      <c r="C36" s="20"/>
      <c r="D36" s="20"/>
      <c r="E36" s="20"/>
      <c r="F36" s="20"/>
      <c r="G36" s="21"/>
      <c r="H36" s="22"/>
      <c r="I36" s="20"/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/>
      <c r="B37" s="20"/>
      <c r="C37" s="20"/>
      <c r="D37" s="20"/>
      <c r="E37" s="20"/>
      <c r="F37" s="20"/>
      <c r="G37" s="21"/>
      <c r="H37" s="22"/>
      <c r="I37" s="20"/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/>
      <c r="B38" s="20"/>
      <c r="C38" s="20"/>
      <c r="D38" s="20"/>
      <c r="E38" s="20"/>
      <c r="F38" s="20"/>
      <c r="G38" s="21"/>
      <c r="H38" s="22"/>
      <c r="I38" s="20"/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/>
      <c r="B39" s="20"/>
      <c r="C39" s="20"/>
      <c r="D39" s="20"/>
      <c r="E39" s="20"/>
      <c r="F39" s="20"/>
      <c r="G39" s="21"/>
      <c r="H39" s="22"/>
      <c r="I39" s="20"/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/>
      <c r="B40" s="20"/>
      <c r="C40" s="20"/>
      <c r="D40" s="20"/>
      <c r="E40" s="20"/>
      <c r="F40" s="20"/>
      <c r="G40" s="21"/>
      <c r="H40" s="22"/>
      <c r="I40" s="20"/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/>
      <c r="B41" s="20"/>
      <c r="C41" s="20"/>
      <c r="D41" s="20"/>
      <c r="E41" s="20"/>
      <c r="F41" s="20"/>
      <c r="G41" s="21"/>
      <c r="H41" s="22"/>
      <c r="I41" s="20"/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/>
      <c r="B42" s="20"/>
      <c r="C42" s="20"/>
      <c r="D42" s="20"/>
      <c r="E42" s="20"/>
      <c r="F42" s="20"/>
      <c r="G42" s="21"/>
      <c r="H42" s="22"/>
      <c r="I42" s="20"/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/>
      <c r="B43" s="20"/>
      <c r="C43" s="20"/>
      <c r="D43" s="20"/>
      <c r="E43" s="20"/>
      <c r="F43" s="20"/>
      <c r="G43" s="21"/>
      <c r="H43" s="22"/>
      <c r="I43" s="20"/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/>
      <c r="B44" s="20"/>
      <c r="C44" s="20"/>
      <c r="D44" s="20"/>
      <c r="E44" s="20"/>
      <c r="F44" s="20"/>
      <c r="G44" s="21"/>
      <c r="H44" s="22"/>
      <c r="I44" s="20"/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/>
      <c r="B45" s="20"/>
      <c r="C45" s="20"/>
      <c r="D45" s="20"/>
      <c r="E45" s="20"/>
      <c r="F45" s="20"/>
      <c r="G45" s="21"/>
      <c r="H45" s="22"/>
      <c r="I45" s="20"/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/>
      <c r="B46" s="20"/>
      <c r="C46" s="20"/>
      <c r="D46" s="20"/>
      <c r="E46" s="20"/>
      <c r="F46" s="20"/>
      <c r="G46" s="21"/>
      <c r="H46" s="22"/>
      <c r="I46" s="20"/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/>
      <c r="B47" s="20"/>
      <c r="C47" s="20"/>
      <c r="D47" s="20"/>
      <c r="E47" s="20"/>
      <c r="F47" s="20"/>
      <c r="G47" s="21"/>
      <c r="H47" s="22"/>
      <c r="I47" s="20"/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/>
      <c r="B48" s="20"/>
      <c r="C48" s="20"/>
      <c r="D48" s="20"/>
      <c r="E48" s="20"/>
      <c r="F48" s="20"/>
      <c r="G48" s="21"/>
      <c r="H48" s="22"/>
      <c r="I48" s="20"/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/>
      <c r="B49" s="20"/>
      <c r="C49" s="20"/>
      <c r="D49" s="20"/>
      <c r="E49" s="20"/>
      <c r="F49" s="20"/>
      <c r="G49" s="21"/>
      <c r="H49" s="22"/>
      <c r="I49" s="20"/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/>
      <c r="B50" s="20"/>
      <c r="C50" s="20"/>
      <c r="D50" s="20"/>
      <c r="E50" s="20"/>
      <c r="F50" s="20"/>
      <c r="G50" s="21"/>
      <c r="H50" s="22"/>
      <c r="I50" s="20"/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/>
      <c r="B51" s="20"/>
      <c r="C51" s="20"/>
      <c r="D51" s="20"/>
      <c r="E51" s="20"/>
      <c r="F51" s="20"/>
      <c r="G51" s="21"/>
      <c r="H51" s="22"/>
      <c r="I51" s="20"/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/>
      <c r="B52" s="20"/>
      <c r="C52" s="20"/>
      <c r="D52" s="20"/>
      <c r="E52" s="20"/>
      <c r="F52" s="20"/>
      <c r="G52" s="21"/>
      <c r="H52" s="22"/>
      <c r="I52" s="20"/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/>
      <c r="B53" s="20"/>
      <c r="C53" s="20"/>
      <c r="D53" s="20"/>
      <c r="E53" s="20"/>
      <c r="F53" s="20"/>
      <c r="G53" s="21"/>
      <c r="H53" s="22"/>
      <c r="I53" s="20"/>
      <c r="J53" s="22"/>
      <c r="L53" s="24">
        <f>SUM(L11:L52)</f>
        <v>1</v>
      </c>
      <c r="M53" s="24"/>
      <c r="N53" s="24"/>
    </row>
    <row r="54" spans="1:14" s="23" customFormat="1" x14ac:dyDescent="0.3">
      <c r="A54" s="20"/>
      <c r="B54" s="20"/>
      <c r="C54" s="20"/>
      <c r="D54" s="20"/>
      <c r="E54" s="20"/>
      <c r="F54" s="20"/>
      <c r="G54" s="21"/>
      <c r="H54" s="22"/>
      <c r="I54" s="20"/>
      <c r="J54" s="22"/>
      <c r="L54" s="24"/>
      <c r="M54" s="24"/>
      <c r="N54" s="24"/>
    </row>
    <row r="55" spans="1:14" s="23" customFormat="1" x14ac:dyDescent="0.3">
      <c r="A55" s="20"/>
      <c r="B55" s="20"/>
      <c r="C55" s="20"/>
      <c r="D55" s="20"/>
      <c r="E55" s="20"/>
      <c r="F55" s="20"/>
      <c r="G55" s="21"/>
      <c r="H55" s="22"/>
      <c r="I55" s="20"/>
      <c r="J55" s="22"/>
      <c r="L55" s="24">
        <f>SUMIFS($A$11:$A$401,$B$11:$B$401,"RT",$D$11:$D$401,"U1")</f>
        <v>0</v>
      </c>
      <c r="M55" s="24" t="s">
        <v>2</v>
      </c>
      <c r="N55" s="24" t="s">
        <v>5</v>
      </c>
    </row>
    <row r="56" spans="1:14" s="23" customFormat="1" x14ac:dyDescent="0.3">
      <c r="A56" s="20"/>
      <c r="B56" s="20"/>
      <c r="C56" s="20"/>
      <c r="D56" s="20"/>
      <c r="E56" s="20"/>
      <c r="F56" s="20"/>
      <c r="G56" s="21"/>
      <c r="H56" s="22"/>
      <c r="I56" s="20"/>
      <c r="J56" s="22"/>
      <c r="L56" s="24">
        <f>SUMIFS($A$11:$A$401,$B$11:$B$401,"RT",$D$11:$D$401,"U2")</f>
        <v>0</v>
      </c>
      <c r="M56" s="24" t="s">
        <v>2</v>
      </c>
      <c r="N56" s="24" t="s">
        <v>7</v>
      </c>
    </row>
    <row r="57" spans="1:14" s="23" customFormat="1" x14ac:dyDescent="0.3">
      <c r="A57" s="20"/>
      <c r="B57" s="20"/>
      <c r="C57" s="20"/>
      <c r="D57" s="20"/>
      <c r="E57" s="20"/>
      <c r="F57" s="20"/>
      <c r="G57" s="21"/>
      <c r="H57" s="22"/>
      <c r="I57" s="20"/>
      <c r="J57" s="22"/>
      <c r="L57" s="24">
        <f>SUMIFS($A$11:$A$401,$B$11:$B$401,"RT",$D$11:$D$401,"U3")</f>
        <v>0</v>
      </c>
      <c r="M57" s="24" t="s">
        <v>2</v>
      </c>
      <c r="N57" s="24" t="s">
        <v>15</v>
      </c>
    </row>
    <row r="58" spans="1:14" s="23" customFormat="1" x14ac:dyDescent="0.3">
      <c r="A58" s="20"/>
      <c r="B58" s="20"/>
      <c r="C58" s="20"/>
      <c r="D58" s="20"/>
      <c r="E58" s="20"/>
      <c r="F58" s="20"/>
      <c r="G58" s="21"/>
      <c r="H58" s="22"/>
      <c r="I58" s="20"/>
      <c r="J58" s="22"/>
      <c r="L58" s="24">
        <f>SUMIFS($A$11:$A$401,$B$11:$B$401,"RT",$D$11:$D$401,"U4")</f>
        <v>0</v>
      </c>
      <c r="M58" s="24" t="s">
        <v>2</v>
      </c>
      <c r="N58" s="24" t="s">
        <v>16</v>
      </c>
    </row>
    <row r="59" spans="1:14" s="23" customFormat="1" x14ac:dyDescent="0.3">
      <c r="A59" s="20"/>
      <c r="B59" s="20"/>
      <c r="C59" s="20"/>
      <c r="D59" s="20"/>
      <c r="E59" s="20"/>
      <c r="F59" s="20"/>
      <c r="G59" s="21"/>
      <c r="H59" s="22"/>
      <c r="I59" s="20"/>
      <c r="J59" s="22"/>
      <c r="L59" s="24">
        <f>SUMIFS($A$11:$A$401,$B$11:$B$401,"RT",$D$11:$D$401,"U5")</f>
        <v>0</v>
      </c>
      <c r="M59" s="24" t="s">
        <v>2</v>
      </c>
      <c r="N59" s="24" t="s">
        <v>18</v>
      </c>
    </row>
    <row r="60" spans="1:14" s="23" customFormat="1" x14ac:dyDescent="0.3">
      <c r="A60" s="20"/>
      <c r="B60" s="20"/>
      <c r="C60" s="20"/>
      <c r="D60" s="20"/>
      <c r="E60" s="20"/>
      <c r="F60" s="20"/>
      <c r="G60" s="21"/>
      <c r="H60" s="22"/>
      <c r="I60" s="20"/>
      <c r="J60" s="22"/>
      <c r="L60" s="24">
        <f>SUMIFS($A$11:$A$401,$B$11:$B$401,"RT",$D$11:$D$401,"U6")</f>
        <v>0</v>
      </c>
      <c r="M60" s="24" t="s">
        <v>2</v>
      </c>
      <c r="N60" s="24" t="s">
        <v>19</v>
      </c>
    </row>
    <row r="61" spans="1:14" s="23" customFormat="1" x14ac:dyDescent="0.3">
      <c r="A61" s="20"/>
      <c r="B61" s="20"/>
      <c r="C61" s="20"/>
      <c r="D61" s="20"/>
      <c r="E61" s="20"/>
      <c r="F61" s="20"/>
      <c r="G61" s="21"/>
      <c r="H61" s="22"/>
      <c r="I61" s="20"/>
      <c r="J61" s="22"/>
      <c r="L61" s="24">
        <f>SUMIFS($A$11:$A$401,$B$11:$B$401,"RT",$D$11:$D$401,"U7")</f>
        <v>0</v>
      </c>
      <c r="M61" s="24" t="s">
        <v>2</v>
      </c>
      <c r="N61" s="24" t="s">
        <v>20</v>
      </c>
    </row>
    <row r="62" spans="1:14" s="23" customFormat="1" x14ac:dyDescent="0.3">
      <c r="A62" s="20"/>
      <c r="B62" s="20"/>
      <c r="C62" s="20"/>
      <c r="D62" s="20"/>
      <c r="E62" s="20"/>
      <c r="F62" s="20"/>
      <c r="G62" s="21"/>
      <c r="H62" s="22"/>
      <c r="I62" s="20"/>
      <c r="J62" s="22"/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/>
      <c r="B63" s="20"/>
      <c r="C63" s="20"/>
      <c r="D63" s="20"/>
      <c r="E63" s="20"/>
      <c r="F63" s="20"/>
      <c r="G63" s="21"/>
      <c r="H63" s="22"/>
      <c r="I63" s="20"/>
      <c r="J63" s="22"/>
      <c r="L63" s="24">
        <f>SUMIFS($A$11:$A$401,$B$11:$B$401,"RT",$D$11:$D$401,"U9")</f>
        <v>0</v>
      </c>
      <c r="M63" s="24" t="s">
        <v>2</v>
      </c>
      <c r="N63" s="24" t="s">
        <v>22</v>
      </c>
    </row>
    <row r="64" spans="1:14" s="23" customFormat="1" x14ac:dyDescent="0.3">
      <c r="A64" s="20"/>
      <c r="B64" s="20"/>
      <c r="C64" s="20"/>
      <c r="D64" s="20"/>
      <c r="E64" s="20"/>
      <c r="F64" s="20"/>
      <c r="G64" s="21"/>
      <c r="H64" s="22"/>
      <c r="I64" s="20"/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/>
      <c r="B65" s="20"/>
      <c r="C65" s="20"/>
      <c r="D65" s="20"/>
      <c r="E65" s="20"/>
      <c r="F65" s="20"/>
      <c r="G65" s="21"/>
      <c r="H65" s="22"/>
      <c r="I65" s="20"/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/>
      <c r="B66" s="20"/>
      <c r="C66" s="20"/>
      <c r="D66" s="20"/>
      <c r="E66" s="20"/>
      <c r="F66" s="20"/>
      <c r="G66" s="21"/>
      <c r="H66" s="22"/>
      <c r="I66" s="20"/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/>
      <c r="B67" s="20"/>
      <c r="C67" s="20"/>
      <c r="D67" s="20"/>
      <c r="E67" s="20"/>
      <c r="F67" s="20"/>
      <c r="G67" s="21"/>
      <c r="H67" s="22"/>
      <c r="I67" s="20"/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/>
      <c r="B68" s="20"/>
      <c r="C68" s="20"/>
      <c r="D68" s="20"/>
      <c r="E68" s="20"/>
      <c r="F68" s="20"/>
      <c r="G68" s="21"/>
      <c r="H68" s="22"/>
      <c r="I68" s="20"/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/>
      <c r="B69" s="20"/>
      <c r="C69" s="20"/>
      <c r="D69" s="20"/>
      <c r="E69" s="20"/>
      <c r="F69" s="20"/>
      <c r="G69" s="21"/>
      <c r="H69" s="22"/>
      <c r="I69" s="20"/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/>
      <c r="B70" s="20"/>
      <c r="C70" s="20"/>
      <c r="D70" s="20"/>
      <c r="E70" s="20"/>
      <c r="F70" s="20"/>
      <c r="G70" s="21"/>
      <c r="H70" s="22"/>
      <c r="I70" s="20"/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/>
      <c r="B71" s="20"/>
      <c r="C71" s="20"/>
      <c r="D71" s="20"/>
      <c r="E71" s="20"/>
      <c r="F71" s="20"/>
      <c r="G71" s="21"/>
      <c r="H71" s="22"/>
      <c r="I71" s="20"/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/>
      <c r="B72" s="20"/>
      <c r="C72" s="20"/>
      <c r="D72" s="20"/>
      <c r="E72" s="20"/>
      <c r="F72" s="20"/>
      <c r="G72" s="21"/>
      <c r="H72" s="22"/>
      <c r="I72" s="20"/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/>
      <c r="B73" s="20"/>
      <c r="C73" s="20"/>
      <c r="D73" s="20"/>
      <c r="E73" s="20"/>
      <c r="F73" s="20"/>
      <c r="G73" s="21"/>
      <c r="H73" s="22"/>
      <c r="I73" s="20"/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/>
      <c r="B74" s="20"/>
      <c r="C74" s="20"/>
      <c r="D74" s="20"/>
      <c r="E74" s="20"/>
      <c r="F74" s="20"/>
      <c r="G74" s="21"/>
      <c r="H74" s="22"/>
      <c r="I74" s="20"/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/>
      <c r="B75" s="20"/>
      <c r="C75" s="20"/>
      <c r="D75" s="20"/>
      <c r="E75" s="20"/>
      <c r="F75" s="20"/>
      <c r="G75" s="21"/>
      <c r="H75" s="22"/>
      <c r="I75" s="20"/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0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202"/>
  <sheetViews>
    <sheetView workbookViewId="0">
      <selection activeCell="A10" sqref="A10:J54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31">
        <v>777</v>
      </c>
      <c r="E2" s="6"/>
      <c r="H2" s="5" t="s">
        <v>205</v>
      </c>
      <c r="I2" s="5" t="s">
        <v>373</v>
      </c>
      <c r="J2" s="5"/>
      <c r="K2" s="5"/>
    </row>
    <row r="3" spans="1:14" x14ac:dyDescent="0.3">
      <c r="A3" s="9" t="s">
        <v>455</v>
      </c>
      <c r="B3" s="32">
        <v>42629</v>
      </c>
      <c r="E3" s="6"/>
      <c r="H3" s="5" t="s">
        <v>391</v>
      </c>
      <c r="I3" s="5" t="s">
        <v>38</v>
      </c>
      <c r="J3" s="5" t="s">
        <v>4</v>
      </c>
      <c r="K3" s="5" t="s">
        <v>10</v>
      </c>
      <c r="L3" s="5" t="s">
        <v>37</v>
      </c>
      <c r="M3" s="5" t="s">
        <v>3</v>
      </c>
    </row>
    <row r="4" spans="1:14" x14ac:dyDescent="0.3">
      <c r="A4" s="9" t="s">
        <v>473</v>
      </c>
      <c r="B4" s="33">
        <v>0.1277777777777778</v>
      </c>
      <c r="E4" s="6"/>
      <c r="H4" s="5" t="s">
        <v>209</v>
      </c>
      <c r="I4" s="5">
        <v>1</v>
      </c>
      <c r="J4" s="5">
        <v>2</v>
      </c>
      <c r="K4" s="5">
        <v>3</v>
      </c>
      <c r="L4" s="5">
        <v>4</v>
      </c>
      <c r="M4" s="5">
        <v>5</v>
      </c>
    </row>
    <row r="5" spans="1:14" x14ac:dyDescent="0.3">
      <c r="A5" s="9" t="s">
        <v>452</v>
      </c>
      <c r="B5" s="10" t="s">
        <v>194</v>
      </c>
      <c r="E5" s="6"/>
      <c r="H5" s="5"/>
      <c r="I5" s="5" t="s">
        <v>372</v>
      </c>
      <c r="J5" s="5"/>
      <c r="K5" s="5"/>
      <c r="M5" s="5" t="s">
        <v>371</v>
      </c>
    </row>
    <row r="6" spans="1:14" x14ac:dyDescent="0.3">
      <c r="A6" s="9" t="s">
        <v>456</v>
      </c>
      <c r="B6" s="10">
        <v>11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 t="s">
        <v>397</v>
      </c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K10" s="38" t="s">
        <v>436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9</v>
      </c>
      <c r="C11" s="20">
        <v>50</v>
      </c>
      <c r="D11" s="20" t="s">
        <v>5</v>
      </c>
      <c r="E11" s="20" t="s">
        <v>17</v>
      </c>
      <c r="F11" s="20" t="s">
        <v>408</v>
      </c>
      <c r="G11" s="21">
        <v>0.1277777777777778</v>
      </c>
      <c r="H11" s="22" t="s">
        <v>10</v>
      </c>
      <c r="I11" s="20">
        <v>3</v>
      </c>
      <c r="J11" s="22"/>
      <c r="K11" s="22"/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9</v>
      </c>
      <c r="C12" s="20">
        <v>50</v>
      </c>
      <c r="D12" s="20" t="s">
        <v>5</v>
      </c>
      <c r="E12" s="20" t="s">
        <v>17</v>
      </c>
      <c r="F12" s="20" t="s">
        <v>408</v>
      </c>
      <c r="G12" s="21"/>
      <c r="H12" s="22" t="s">
        <v>4</v>
      </c>
      <c r="I12" s="20">
        <v>2</v>
      </c>
      <c r="J12" s="22"/>
      <c r="K12" s="22"/>
      <c r="L12" s="24">
        <f>SUMIFS($A$11:$A$401,$B$11:$B$401,"CH",$D$11:$D$401,"U2")</f>
        <v>1</v>
      </c>
      <c r="M12" s="24" t="s">
        <v>12</v>
      </c>
      <c r="N12" s="24" t="s">
        <v>7</v>
      </c>
    </row>
    <row r="13" spans="1:14" s="23" customFormat="1" x14ac:dyDescent="0.3">
      <c r="A13" s="20">
        <v>2</v>
      </c>
      <c r="B13" s="20" t="s">
        <v>2</v>
      </c>
      <c r="C13" s="20">
        <v>60</v>
      </c>
      <c r="D13" s="20" t="s">
        <v>7</v>
      </c>
      <c r="E13" s="20" t="s">
        <v>23</v>
      </c>
      <c r="F13" s="20" t="s">
        <v>392</v>
      </c>
      <c r="G13" s="21"/>
      <c r="H13" s="22" t="s">
        <v>38</v>
      </c>
      <c r="I13" s="20">
        <v>2</v>
      </c>
      <c r="J13" s="22"/>
      <c r="K13" s="22" t="s">
        <v>222</v>
      </c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1</v>
      </c>
      <c r="B14" s="20" t="s">
        <v>2</v>
      </c>
      <c r="C14" s="20">
        <v>60</v>
      </c>
      <c r="D14" s="20" t="s">
        <v>7</v>
      </c>
      <c r="E14" s="20" t="s">
        <v>23</v>
      </c>
      <c r="F14" s="20" t="s">
        <v>476</v>
      </c>
      <c r="G14" s="21"/>
      <c r="H14" s="22" t="s">
        <v>194</v>
      </c>
      <c r="I14" s="20">
        <v>5</v>
      </c>
      <c r="J14" s="22"/>
      <c r="K14" s="22" t="s">
        <v>223</v>
      </c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>
        <v>5</v>
      </c>
      <c r="B15" s="20" t="s">
        <v>2</v>
      </c>
      <c r="C15" s="20">
        <v>60</v>
      </c>
      <c r="D15" s="20" t="s">
        <v>7</v>
      </c>
      <c r="E15" s="20" t="s">
        <v>23</v>
      </c>
      <c r="F15" s="20" t="s">
        <v>434</v>
      </c>
      <c r="G15" s="21"/>
      <c r="H15" s="22" t="s">
        <v>38</v>
      </c>
      <c r="I15" s="20">
        <v>1</v>
      </c>
      <c r="J15" s="22"/>
      <c r="K15" s="22" t="s">
        <v>224</v>
      </c>
      <c r="L15" s="24">
        <f>SUMIFS($A$11:$A$401,$B$11:$B$401,"CH",$D$11:$D$401,"U5")</f>
        <v>3</v>
      </c>
      <c r="M15" s="24" t="s">
        <v>12</v>
      </c>
      <c r="N15" s="24" t="s">
        <v>18</v>
      </c>
    </row>
    <row r="16" spans="1:14" s="23" customFormat="1" x14ac:dyDescent="0.3">
      <c r="A16" s="20">
        <v>1</v>
      </c>
      <c r="B16" s="20" t="s">
        <v>2</v>
      </c>
      <c r="C16" s="20">
        <v>60</v>
      </c>
      <c r="D16" s="20" t="s">
        <v>7</v>
      </c>
      <c r="E16" s="20" t="s">
        <v>23</v>
      </c>
      <c r="F16" s="20" t="s">
        <v>476</v>
      </c>
      <c r="G16" s="21"/>
      <c r="H16" s="22" t="s">
        <v>38</v>
      </c>
      <c r="I16" s="20">
        <v>1</v>
      </c>
      <c r="J16" s="22"/>
      <c r="K16" s="22" t="s">
        <v>225</v>
      </c>
      <c r="L16" s="24">
        <f>SUMIFS($A$11:$A$401,$B$11:$B$401,"CH",$D$11:$D$401,"U6")</f>
        <v>4</v>
      </c>
      <c r="M16" s="24" t="s">
        <v>12</v>
      </c>
      <c r="N16" s="24" t="s">
        <v>19</v>
      </c>
    </row>
    <row r="17" spans="1:14" s="23" customFormat="1" x14ac:dyDescent="0.3">
      <c r="A17" s="20">
        <v>3</v>
      </c>
      <c r="B17" s="20" t="s">
        <v>2</v>
      </c>
      <c r="C17" s="20">
        <v>60</v>
      </c>
      <c r="D17" s="20" t="s">
        <v>7</v>
      </c>
      <c r="E17" s="20" t="s">
        <v>23</v>
      </c>
      <c r="F17" s="20" t="s">
        <v>476</v>
      </c>
      <c r="G17" s="21"/>
      <c r="H17" s="22" t="s">
        <v>38</v>
      </c>
      <c r="I17" s="20">
        <v>1</v>
      </c>
      <c r="J17" s="22"/>
      <c r="K17" s="22" t="s">
        <v>226</v>
      </c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>
        <v>1</v>
      </c>
      <c r="B18" s="20" t="s">
        <v>80</v>
      </c>
      <c r="C18" s="20">
        <v>70</v>
      </c>
      <c r="D18" s="20" t="s">
        <v>7</v>
      </c>
      <c r="E18" s="20" t="s">
        <v>23</v>
      </c>
      <c r="F18" s="20" t="s">
        <v>476</v>
      </c>
      <c r="G18" s="21"/>
      <c r="H18" s="22" t="s">
        <v>38</v>
      </c>
      <c r="I18" s="20">
        <v>1</v>
      </c>
      <c r="J18" s="22"/>
      <c r="K18" s="22" t="s">
        <v>226</v>
      </c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1</v>
      </c>
      <c r="B19" s="20" t="s">
        <v>2</v>
      </c>
      <c r="C19" s="20">
        <v>60</v>
      </c>
      <c r="D19" s="20" t="s">
        <v>7</v>
      </c>
      <c r="E19" s="20" t="s">
        <v>23</v>
      </c>
      <c r="F19" s="20" t="s">
        <v>478</v>
      </c>
      <c r="G19" s="21"/>
      <c r="H19" s="22" t="s">
        <v>38</v>
      </c>
      <c r="I19" s="20">
        <v>1</v>
      </c>
      <c r="J19" s="22"/>
      <c r="K19" s="22" t="s">
        <v>227</v>
      </c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12</v>
      </c>
      <c r="C20" s="20">
        <v>30</v>
      </c>
      <c r="D20" s="20" t="s">
        <v>7</v>
      </c>
      <c r="E20" s="20" t="s">
        <v>23</v>
      </c>
      <c r="F20" s="20" t="s">
        <v>478</v>
      </c>
      <c r="G20" s="21"/>
      <c r="H20" s="22" t="s">
        <v>10</v>
      </c>
      <c r="I20" s="20">
        <v>3</v>
      </c>
      <c r="J20" s="22"/>
      <c r="K20" s="22" t="s">
        <v>228</v>
      </c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2</v>
      </c>
      <c r="B21" s="20" t="s">
        <v>2</v>
      </c>
      <c r="C21" s="20">
        <v>60</v>
      </c>
      <c r="D21" s="20" t="s">
        <v>7</v>
      </c>
      <c r="E21" s="20" t="s">
        <v>23</v>
      </c>
      <c r="F21" s="20" t="s">
        <v>492</v>
      </c>
      <c r="G21" s="21"/>
      <c r="H21" s="22" t="s">
        <v>3</v>
      </c>
      <c r="I21" s="20">
        <v>5</v>
      </c>
      <c r="J21" s="22"/>
      <c r="K21" s="22" t="s">
        <v>229</v>
      </c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1</v>
      </c>
      <c r="B22" s="20" t="s">
        <v>2</v>
      </c>
      <c r="C22" s="20">
        <v>60</v>
      </c>
      <c r="D22" s="20" t="s">
        <v>7</v>
      </c>
      <c r="E22" s="20" t="s">
        <v>23</v>
      </c>
      <c r="F22" s="20" t="s">
        <v>492</v>
      </c>
      <c r="G22" s="21"/>
      <c r="H22" s="22" t="s">
        <v>38</v>
      </c>
      <c r="I22" s="20">
        <v>1</v>
      </c>
      <c r="J22" s="22"/>
      <c r="K22" s="22" t="s">
        <v>230</v>
      </c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2</v>
      </c>
      <c r="C23" s="20">
        <v>60</v>
      </c>
      <c r="D23" s="20" t="s">
        <v>7</v>
      </c>
      <c r="E23" s="20" t="s">
        <v>23</v>
      </c>
      <c r="F23" s="20" t="s">
        <v>492</v>
      </c>
      <c r="G23" s="21"/>
      <c r="H23" s="22" t="s">
        <v>38</v>
      </c>
      <c r="I23" s="20">
        <v>1</v>
      </c>
      <c r="J23" s="22"/>
      <c r="K23" s="22" t="s">
        <v>231</v>
      </c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1</v>
      </c>
      <c r="B24" s="20" t="s">
        <v>2</v>
      </c>
      <c r="C24" s="20">
        <v>50</v>
      </c>
      <c r="D24" s="20" t="s">
        <v>7</v>
      </c>
      <c r="E24" s="20" t="s">
        <v>23</v>
      </c>
      <c r="F24" s="20" t="s">
        <v>492</v>
      </c>
      <c r="G24" s="21"/>
      <c r="H24" s="22" t="s">
        <v>3</v>
      </c>
      <c r="I24" s="20">
        <v>5</v>
      </c>
      <c r="J24" s="22"/>
      <c r="K24" s="22" t="s">
        <v>232</v>
      </c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1</v>
      </c>
      <c r="B25" s="20" t="s">
        <v>2</v>
      </c>
      <c r="C25" s="20">
        <v>60</v>
      </c>
      <c r="D25" s="20" t="s">
        <v>7</v>
      </c>
      <c r="E25" s="20" t="s">
        <v>23</v>
      </c>
      <c r="F25" s="20" t="s">
        <v>492</v>
      </c>
      <c r="G25" s="21"/>
      <c r="H25" s="22" t="s">
        <v>194</v>
      </c>
      <c r="I25" s="20">
        <v>0</v>
      </c>
      <c r="J25" s="22"/>
      <c r="K25" s="22" t="s">
        <v>233</v>
      </c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2</v>
      </c>
      <c r="B26" s="20" t="s">
        <v>2</v>
      </c>
      <c r="C26" s="20">
        <v>50</v>
      </c>
      <c r="D26" s="20" t="s">
        <v>15</v>
      </c>
      <c r="E26" s="20" t="s">
        <v>17</v>
      </c>
      <c r="F26" s="20" t="s">
        <v>492</v>
      </c>
      <c r="G26" s="21"/>
      <c r="H26" s="22" t="s">
        <v>3</v>
      </c>
      <c r="I26" s="20">
        <v>5</v>
      </c>
      <c r="J26" s="22"/>
      <c r="K26" s="22" t="s">
        <v>234</v>
      </c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1</v>
      </c>
      <c r="B27" s="20" t="s">
        <v>2</v>
      </c>
      <c r="C27" s="20">
        <v>50</v>
      </c>
      <c r="D27" s="20" t="s">
        <v>15</v>
      </c>
      <c r="E27" s="20" t="s">
        <v>17</v>
      </c>
      <c r="F27" s="20" t="s">
        <v>492</v>
      </c>
      <c r="G27" s="21"/>
      <c r="H27" s="22" t="s">
        <v>38</v>
      </c>
      <c r="I27" s="20">
        <v>1</v>
      </c>
      <c r="J27" s="22"/>
      <c r="K27" s="22" t="s">
        <v>235</v>
      </c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2</v>
      </c>
      <c r="C28" s="20">
        <v>50</v>
      </c>
      <c r="D28" s="20" t="s">
        <v>16</v>
      </c>
      <c r="E28" s="20" t="s">
        <v>23</v>
      </c>
      <c r="F28" s="20" t="s">
        <v>492</v>
      </c>
      <c r="G28" s="21"/>
      <c r="H28" s="22" t="s">
        <v>3</v>
      </c>
      <c r="I28" s="20">
        <v>5</v>
      </c>
      <c r="J28" s="22"/>
      <c r="K28" s="22" t="s">
        <v>236</v>
      </c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1</v>
      </c>
      <c r="B29" s="20" t="s">
        <v>9</v>
      </c>
      <c r="C29" s="20">
        <v>30</v>
      </c>
      <c r="D29" s="20" t="s">
        <v>18</v>
      </c>
      <c r="E29" s="20" t="s">
        <v>17</v>
      </c>
      <c r="F29" s="20" t="s">
        <v>476</v>
      </c>
      <c r="G29" s="21"/>
      <c r="H29" s="22" t="s">
        <v>10</v>
      </c>
      <c r="I29" s="20">
        <v>3</v>
      </c>
      <c r="J29" s="22"/>
      <c r="K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1</v>
      </c>
      <c r="B30" s="20" t="s">
        <v>9</v>
      </c>
      <c r="C30" s="20">
        <v>75</v>
      </c>
      <c r="D30" s="20" t="s">
        <v>18</v>
      </c>
      <c r="E30" s="20" t="s">
        <v>17</v>
      </c>
      <c r="F30" s="20" t="s">
        <v>476</v>
      </c>
      <c r="G30" s="21"/>
      <c r="H30" s="22" t="s">
        <v>4</v>
      </c>
      <c r="I30" s="20">
        <v>2</v>
      </c>
      <c r="J30" s="22"/>
      <c r="K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1</v>
      </c>
      <c r="B31" s="20" t="s">
        <v>9</v>
      </c>
      <c r="C31" s="20">
        <v>20</v>
      </c>
      <c r="D31" s="20" t="s">
        <v>18</v>
      </c>
      <c r="E31" s="20" t="s">
        <v>17</v>
      </c>
      <c r="F31" s="20" t="s">
        <v>408</v>
      </c>
      <c r="G31" s="21"/>
      <c r="H31" s="22" t="s">
        <v>10</v>
      </c>
      <c r="I31" s="20">
        <v>3</v>
      </c>
      <c r="J31" s="22"/>
      <c r="K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1</v>
      </c>
      <c r="B32" s="20" t="s">
        <v>12</v>
      </c>
      <c r="C32" s="20">
        <v>30</v>
      </c>
      <c r="D32" s="20" t="s">
        <v>18</v>
      </c>
      <c r="E32" s="20" t="s">
        <v>17</v>
      </c>
      <c r="F32" s="20" t="s">
        <v>478</v>
      </c>
      <c r="G32" s="21"/>
      <c r="H32" s="22" t="s">
        <v>10</v>
      </c>
      <c r="I32" s="20">
        <v>3</v>
      </c>
      <c r="J32" s="22"/>
      <c r="K32" s="22" t="s">
        <v>237</v>
      </c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1</v>
      </c>
      <c r="B33" s="20" t="s">
        <v>12</v>
      </c>
      <c r="C33" s="20">
        <v>82</v>
      </c>
      <c r="D33" s="20" t="s">
        <v>18</v>
      </c>
      <c r="E33" s="20" t="s">
        <v>17</v>
      </c>
      <c r="F33" s="20" t="s">
        <v>478</v>
      </c>
      <c r="G33" s="21"/>
      <c r="H33" s="22" t="s">
        <v>38</v>
      </c>
      <c r="I33" s="20">
        <v>1</v>
      </c>
      <c r="J33" s="22" t="s">
        <v>521</v>
      </c>
      <c r="K33" s="22" t="s">
        <v>522</v>
      </c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1</v>
      </c>
      <c r="B34" s="20" t="s">
        <v>12</v>
      </c>
      <c r="C34" s="20">
        <v>30</v>
      </c>
      <c r="D34" s="20" t="s">
        <v>18</v>
      </c>
      <c r="E34" s="20" t="s">
        <v>17</v>
      </c>
      <c r="F34" s="20" t="s">
        <v>478</v>
      </c>
      <c r="G34" s="21"/>
      <c r="H34" s="22" t="s">
        <v>37</v>
      </c>
      <c r="I34" s="20">
        <v>4</v>
      </c>
      <c r="J34" s="22"/>
      <c r="K34" s="22" t="s">
        <v>238</v>
      </c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2</v>
      </c>
      <c r="B35" s="20" t="s">
        <v>80</v>
      </c>
      <c r="C35" s="20">
        <v>30</v>
      </c>
      <c r="D35" s="20" t="s">
        <v>19</v>
      </c>
      <c r="E35" s="20" t="s">
        <v>23</v>
      </c>
      <c r="F35" s="20" t="s">
        <v>478</v>
      </c>
      <c r="G35" s="21"/>
      <c r="H35" s="22" t="s">
        <v>4</v>
      </c>
      <c r="I35" s="20">
        <v>2</v>
      </c>
      <c r="J35" s="22"/>
      <c r="K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1</v>
      </c>
      <c r="B36" s="20" t="s">
        <v>12</v>
      </c>
      <c r="C36" s="20">
        <v>75</v>
      </c>
      <c r="D36" s="20" t="s">
        <v>19</v>
      </c>
      <c r="E36" s="20" t="s">
        <v>23</v>
      </c>
      <c r="F36" s="20" t="s">
        <v>478</v>
      </c>
      <c r="G36" s="21"/>
      <c r="H36" s="22" t="s">
        <v>4</v>
      </c>
      <c r="I36" s="20">
        <v>2</v>
      </c>
      <c r="J36" s="22"/>
      <c r="K36" s="22" t="s">
        <v>239</v>
      </c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1</v>
      </c>
      <c r="B37" s="20" t="s">
        <v>2</v>
      </c>
      <c r="C37" s="20">
        <v>60</v>
      </c>
      <c r="D37" s="20" t="s">
        <v>19</v>
      </c>
      <c r="E37" s="20" t="s">
        <v>23</v>
      </c>
      <c r="F37" s="20" t="s">
        <v>478</v>
      </c>
      <c r="G37" s="21"/>
      <c r="H37" s="22" t="s">
        <v>38</v>
      </c>
      <c r="I37" s="20">
        <v>1</v>
      </c>
      <c r="J37" s="22"/>
      <c r="K37" s="22" t="s">
        <v>240</v>
      </c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2</v>
      </c>
      <c r="B38" s="20" t="s">
        <v>2</v>
      </c>
      <c r="C38" s="20">
        <v>60</v>
      </c>
      <c r="D38" s="20" t="s">
        <v>19</v>
      </c>
      <c r="E38" s="20" t="s">
        <v>23</v>
      </c>
      <c r="F38" s="20" t="s">
        <v>478</v>
      </c>
      <c r="G38" s="21"/>
      <c r="H38" s="22" t="s">
        <v>3</v>
      </c>
      <c r="I38" s="20">
        <v>5</v>
      </c>
      <c r="J38" s="22"/>
      <c r="K38" s="22" t="s">
        <v>335</v>
      </c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1</v>
      </c>
      <c r="B39" s="20" t="s">
        <v>9</v>
      </c>
      <c r="C39" s="20">
        <v>80</v>
      </c>
      <c r="D39" s="20" t="s">
        <v>19</v>
      </c>
      <c r="E39" s="20" t="s">
        <v>23</v>
      </c>
      <c r="F39" s="20" t="s">
        <v>478</v>
      </c>
      <c r="G39" s="21"/>
      <c r="H39" s="22" t="s">
        <v>4</v>
      </c>
      <c r="I39" s="20">
        <v>2</v>
      </c>
      <c r="J39" s="22"/>
      <c r="K39" s="22" t="s">
        <v>28</v>
      </c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1</v>
      </c>
      <c r="B40" s="20" t="s">
        <v>80</v>
      </c>
      <c r="C40" s="20">
        <v>80</v>
      </c>
      <c r="D40" s="20" t="s">
        <v>19</v>
      </c>
      <c r="E40" s="20" t="s">
        <v>23</v>
      </c>
      <c r="F40" s="20" t="s">
        <v>478</v>
      </c>
      <c r="G40" s="21"/>
      <c r="H40" s="22" t="s">
        <v>38</v>
      </c>
      <c r="I40" s="20">
        <v>1</v>
      </c>
      <c r="J40" s="22"/>
      <c r="K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1</v>
      </c>
      <c r="B41" s="20" t="s">
        <v>2</v>
      </c>
      <c r="C41" s="20">
        <v>60</v>
      </c>
      <c r="D41" s="20" t="s">
        <v>19</v>
      </c>
      <c r="E41" s="20" t="s">
        <v>23</v>
      </c>
      <c r="F41" s="20" t="s">
        <v>478</v>
      </c>
      <c r="G41" s="21"/>
      <c r="H41" s="22" t="s">
        <v>38</v>
      </c>
      <c r="I41" s="20">
        <v>4</v>
      </c>
      <c r="J41" s="22"/>
      <c r="K41" s="22" t="s">
        <v>241</v>
      </c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1</v>
      </c>
      <c r="B42" s="20" t="s">
        <v>2</v>
      </c>
      <c r="C42" s="20">
        <v>60</v>
      </c>
      <c r="D42" s="20" t="s">
        <v>19</v>
      </c>
      <c r="E42" s="20" t="s">
        <v>23</v>
      </c>
      <c r="F42" s="20" t="s">
        <v>478</v>
      </c>
      <c r="G42" s="21"/>
      <c r="H42" s="22" t="s">
        <v>3</v>
      </c>
      <c r="I42" s="20">
        <v>4</v>
      </c>
      <c r="J42" s="22"/>
      <c r="K42" s="22" t="s">
        <v>242</v>
      </c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1</v>
      </c>
      <c r="B43" s="20" t="s">
        <v>80</v>
      </c>
      <c r="C43" s="20">
        <v>300</v>
      </c>
      <c r="D43" s="20" t="s">
        <v>19</v>
      </c>
      <c r="E43" s="20" t="s">
        <v>23</v>
      </c>
      <c r="F43" s="20" t="s">
        <v>478</v>
      </c>
      <c r="G43" s="21"/>
      <c r="H43" s="22" t="s">
        <v>37</v>
      </c>
      <c r="I43" s="20">
        <v>3</v>
      </c>
      <c r="J43" s="22"/>
      <c r="K43" s="22" t="s">
        <v>28</v>
      </c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1</v>
      </c>
      <c r="B44" s="20" t="s">
        <v>2</v>
      </c>
      <c r="C44" s="20">
        <v>60</v>
      </c>
      <c r="D44" s="20" t="s">
        <v>19</v>
      </c>
      <c r="E44" s="20" t="s">
        <v>23</v>
      </c>
      <c r="F44" s="20" t="s">
        <v>478</v>
      </c>
      <c r="G44" s="21"/>
      <c r="H44" s="22" t="s">
        <v>38</v>
      </c>
      <c r="I44" s="20">
        <v>1</v>
      </c>
      <c r="J44" s="22"/>
      <c r="K44" s="22" t="s">
        <v>243</v>
      </c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2</v>
      </c>
      <c r="B45" s="20" t="s">
        <v>2</v>
      </c>
      <c r="C45" s="20">
        <v>60</v>
      </c>
      <c r="D45" s="20" t="s">
        <v>19</v>
      </c>
      <c r="E45" s="20" t="s">
        <v>23</v>
      </c>
      <c r="F45" s="20" t="s">
        <v>478</v>
      </c>
      <c r="G45" s="21"/>
      <c r="H45" s="22" t="s">
        <v>3</v>
      </c>
      <c r="I45" s="20">
        <v>4</v>
      </c>
      <c r="J45" s="22"/>
      <c r="K45" s="22" t="s">
        <v>244</v>
      </c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1</v>
      </c>
      <c r="B46" s="20" t="s">
        <v>2</v>
      </c>
      <c r="C46" s="20">
        <v>60</v>
      </c>
      <c r="D46" s="20" t="s">
        <v>19</v>
      </c>
      <c r="E46" s="20" t="s">
        <v>23</v>
      </c>
      <c r="F46" s="20" t="s">
        <v>478</v>
      </c>
      <c r="G46" s="21"/>
      <c r="H46" s="22" t="s">
        <v>38</v>
      </c>
      <c r="I46" s="20">
        <v>1</v>
      </c>
      <c r="J46" s="22"/>
      <c r="K46" s="22" t="s">
        <v>245</v>
      </c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1</v>
      </c>
      <c r="B47" s="20" t="s">
        <v>2</v>
      </c>
      <c r="C47" s="20">
        <v>60</v>
      </c>
      <c r="D47" s="20" t="s">
        <v>19</v>
      </c>
      <c r="E47" s="20" t="s">
        <v>23</v>
      </c>
      <c r="F47" s="20" t="s">
        <v>478</v>
      </c>
      <c r="G47" s="21"/>
      <c r="H47" s="22" t="s">
        <v>38</v>
      </c>
      <c r="I47" s="20">
        <v>1</v>
      </c>
      <c r="J47" s="22"/>
      <c r="K47" s="22" t="s">
        <v>246</v>
      </c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>
        <v>1</v>
      </c>
      <c r="B48" s="20" t="s">
        <v>2</v>
      </c>
      <c r="C48" s="20">
        <v>60</v>
      </c>
      <c r="D48" s="20" t="s">
        <v>19</v>
      </c>
      <c r="E48" s="20" t="s">
        <v>23</v>
      </c>
      <c r="F48" s="20" t="s">
        <v>478</v>
      </c>
      <c r="G48" s="21"/>
      <c r="H48" s="22" t="s">
        <v>3</v>
      </c>
      <c r="I48" s="20">
        <v>5</v>
      </c>
      <c r="J48" s="22"/>
      <c r="K48" s="22" t="s">
        <v>247</v>
      </c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>
        <v>1</v>
      </c>
      <c r="B49" s="20" t="s">
        <v>2</v>
      </c>
      <c r="C49" s="20">
        <v>60</v>
      </c>
      <c r="D49" s="20" t="s">
        <v>19</v>
      </c>
      <c r="E49" s="20" t="s">
        <v>23</v>
      </c>
      <c r="F49" s="20" t="s">
        <v>478</v>
      </c>
      <c r="G49" s="21"/>
      <c r="H49" s="22" t="s">
        <v>38</v>
      </c>
      <c r="I49" s="20">
        <v>1</v>
      </c>
      <c r="J49" s="22"/>
      <c r="K49" s="22" t="s">
        <v>248</v>
      </c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>
        <v>6</v>
      </c>
      <c r="B50" s="20" t="s">
        <v>2</v>
      </c>
      <c r="C50" s="20">
        <v>50</v>
      </c>
      <c r="D50" s="20" t="s">
        <v>19</v>
      </c>
      <c r="E50" s="20" t="s">
        <v>23</v>
      </c>
      <c r="F50" s="20" t="s">
        <v>478</v>
      </c>
      <c r="G50" s="21"/>
      <c r="H50" s="22" t="s">
        <v>38</v>
      </c>
      <c r="I50" s="20">
        <v>1</v>
      </c>
      <c r="J50" s="22"/>
      <c r="K50" s="22" t="s">
        <v>249</v>
      </c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>
        <v>3</v>
      </c>
      <c r="B51" s="20" t="s">
        <v>12</v>
      </c>
      <c r="C51" s="20">
        <v>70</v>
      </c>
      <c r="D51" s="20" t="s">
        <v>19</v>
      </c>
      <c r="E51" s="20" t="s">
        <v>23</v>
      </c>
      <c r="F51" s="20" t="s">
        <v>478</v>
      </c>
      <c r="G51" s="21"/>
      <c r="H51" s="22" t="s">
        <v>4</v>
      </c>
      <c r="I51" s="20">
        <v>2</v>
      </c>
      <c r="J51" s="22"/>
      <c r="K51" s="22" t="s">
        <v>250</v>
      </c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>
        <v>1</v>
      </c>
      <c r="B52" s="20" t="s">
        <v>2</v>
      </c>
      <c r="C52" s="20">
        <v>60</v>
      </c>
      <c r="D52" s="20" t="s">
        <v>19</v>
      </c>
      <c r="E52" s="20" t="s">
        <v>23</v>
      </c>
      <c r="F52" s="20" t="s">
        <v>478</v>
      </c>
      <c r="G52" s="21"/>
      <c r="H52" s="22" t="s">
        <v>38</v>
      </c>
      <c r="I52" s="20">
        <v>1</v>
      </c>
      <c r="J52" s="22"/>
      <c r="K52" s="22" t="s">
        <v>250</v>
      </c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>
        <v>1</v>
      </c>
      <c r="B53" s="20" t="s">
        <v>9</v>
      </c>
      <c r="C53" s="20">
        <v>30</v>
      </c>
      <c r="D53" s="20" t="s">
        <v>19</v>
      </c>
      <c r="E53" s="20" t="s">
        <v>23</v>
      </c>
      <c r="F53" s="20" t="s">
        <v>478</v>
      </c>
      <c r="G53" s="21"/>
      <c r="H53" s="22" t="s">
        <v>4</v>
      </c>
      <c r="I53" s="20">
        <v>2</v>
      </c>
      <c r="J53" s="22"/>
      <c r="K53" s="22"/>
      <c r="L53" s="24">
        <f>SUM(L11:L52)</f>
        <v>8</v>
      </c>
      <c r="M53" s="24"/>
      <c r="N53" s="24"/>
    </row>
    <row r="54" spans="1:14" s="23" customFormat="1" x14ac:dyDescent="0.3">
      <c r="A54" s="20">
        <v>1</v>
      </c>
      <c r="B54" s="20" t="s">
        <v>2</v>
      </c>
      <c r="C54" s="20">
        <v>180</v>
      </c>
      <c r="D54" s="20" t="s">
        <v>19</v>
      </c>
      <c r="E54" s="20" t="s">
        <v>23</v>
      </c>
      <c r="F54" s="20" t="s">
        <v>478</v>
      </c>
      <c r="G54" s="21"/>
      <c r="H54" s="22" t="s">
        <v>38</v>
      </c>
      <c r="I54" s="20">
        <v>1</v>
      </c>
      <c r="J54" s="22"/>
      <c r="K54" s="22" t="s">
        <v>250</v>
      </c>
      <c r="L54" s="24"/>
      <c r="M54" s="24"/>
      <c r="N54" s="24"/>
    </row>
    <row r="55" spans="1:14" s="23" customFormat="1" x14ac:dyDescent="0.3">
      <c r="A55" s="20"/>
      <c r="B55" s="20"/>
      <c r="C55" s="20"/>
      <c r="D55" s="20"/>
      <c r="E55" s="20"/>
      <c r="F55" s="20"/>
      <c r="G55" s="21"/>
      <c r="H55" s="22"/>
      <c r="I55" s="20"/>
      <c r="J55" s="22"/>
      <c r="L55" s="24">
        <f>SUMIFS($A$11:$A$401,$B$11:$B$401,"RT",$D$11:$D$401,"U1")</f>
        <v>0</v>
      </c>
      <c r="M55" s="24" t="s">
        <v>2</v>
      </c>
      <c r="N55" s="24" t="s">
        <v>5</v>
      </c>
    </row>
    <row r="56" spans="1:14" s="23" customFormat="1" x14ac:dyDescent="0.3">
      <c r="A56" s="20"/>
      <c r="B56" s="20"/>
      <c r="C56" s="20"/>
      <c r="D56" s="20"/>
      <c r="E56" s="20"/>
      <c r="F56" s="20"/>
      <c r="G56" s="21"/>
      <c r="H56" s="22"/>
      <c r="I56" s="20"/>
      <c r="J56" s="22"/>
      <c r="L56" s="24">
        <f>SUMIFS($A$11:$A$401,$B$11:$B$401,"RT",$D$11:$D$401,"U2")</f>
        <v>19</v>
      </c>
      <c r="M56" s="24" t="s">
        <v>2</v>
      </c>
      <c r="N56" s="24" t="s">
        <v>7</v>
      </c>
    </row>
    <row r="57" spans="1:14" s="23" customFormat="1" x14ac:dyDescent="0.3">
      <c r="A57" s="20"/>
      <c r="B57" s="20"/>
      <c r="C57" s="20"/>
      <c r="D57" s="20"/>
      <c r="E57" s="20"/>
      <c r="F57" s="20"/>
      <c r="G57" s="21"/>
      <c r="H57" s="22"/>
      <c r="I57" s="20"/>
      <c r="J57" s="22"/>
      <c r="L57" s="24">
        <f>SUMIFS($A$11:$A$401,$B$11:$B$401,"RT",$D$11:$D$401,"U3")</f>
        <v>3</v>
      </c>
      <c r="M57" s="24" t="s">
        <v>2</v>
      </c>
      <c r="N57" s="24" t="s">
        <v>15</v>
      </c>
    </row>
    <row r="58" spans="1:14" s="23" customFormat="1" x14ac:dyDescent="0.3">
      <c r="A58" s="20"/>
      <c r="B58" s="20"/>
      <c r="C58" s="20"/>
      <c r="D58" s="20"/>
      <c r="E58" s="20"/>
      <c r="F58" s="20"/>
      <c r="G58" s="21"/>
      <c r="H58" s="22"/>
      <c r="I58" s="20"/>
      <c r="J58" s="22"/>
      <c r="L58" s="24">
        <f>SUMIFS($A$11:$A$401,$B$11:$B$401,"RT",$D$11:$D$401,"U4")</f>
        <v>1</v>
      </c>
      <c r="M58" s="24" t="s">
        <v>2</v>
      </c>
      <c r="N58" s="24" t="s">
        <v>16</v>
      </c>
    </row>
    <row r="59" spans="1:14" s="23" customFormat="1" x14ac:dyDescent="0.3">
      <c r="A59" s="20"/>
      <c r="B59" s="20"/>
      <c r="C59" s="20"/>
      <c r="D59" s="20"/>
      <c r="E59" s="20"/>
      <c r="F59" s="20"/>
      <c r="G59" s="21"/>
      <c r="H59" s="22"/>
      <c r="I59" s="20"/>
      <c r="J59" s="22"/>
      <c r="L59" s="24">
        <f>SUMIFS($A$11:$A$401,$B$11:$B$401,"RT",$D$11:$D$401,"U5")</f>
        <v>0</v>
      </c>
      <c r="M59" s="24" t="s">
        <v>2</v>
      </c>
      <c r="N59" s="24" t="s">
        <v>18</v>
      </c>
    </row>
    <row r="60" spans="1:14" s="23" customFormat="1" x14ac:dyDescent="0.3">
      <c r="A60" s="20"/>
      <c r="B60" s="20"/>
      <c r="C60" s="20"/>
      <c r="D60" s="20"/>
      <c r="E60" s="20"/>
      <c r="F60" s="20"/>
      <c r="G60" s="21"/>
      <c r="H60" s="22"/>
      <c r="I60" s="20"/>
      <c r="J60" s="22"/>
      <c r="L60" s="24">
        <f>SUMIFS($A$11:$A$401,$B$11:$B$401,"RT",$D$11:$D$401,"U6")</f>
        <v>20</v>
      </c>
      <c r="M60" s="24" t="s">
        <v>2</v>
      </c>
      <c r="N60" s="24" t="s">
        <v>19</v>
      </c>
    </row>
    <row r="61" spans="1:14" s="23" customFormat="1" x14ac:dyDescent="0.3">
      <c r="A61" s="20"/>
      <c r="B61" s="20"/>
      <c r="C61" s="20"/>
      <c r="D61" s="20"/>
      <c r="E61" s="20"/>
      <c r="F61" s="20"/>
      <c r="G61" s="21"/>
      <c r="H61" s="22"/>
      <c r="I61" s="20"/>
      <c r="J61" s="22"/>
      <c r="L61" s="24">
        <f>SUMIFS($A$11:$A$401,$B$11:$B$401,"RT",$D$11:$D$401,"U7")</f>
        <v>0</v>
      </c>
      <c r="M61" s="24" t="s">
        <v>2</v>
      </c>
      <c r="N61" s="24" t="s">
        <v>20</v>
      </c>
    </row>
    <row r="62" spans="1:14" s="23" customFormat="1" x14ac:dyDescent="0.3">
      <c r="A62" s="20"/>
      <c r="B62" s="20"/>
      <c r="C62" s="20"/>
      <c r="D62" s="20"/>
      <c r="E62" s="20"/>
      <c r="F62" s="20"/>
      <c r="G62" s="21"/>
      <c r="H62" s="22"/>
      <c r="I62" s="20"/>
      <c r="J62" s="22"/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/>
      <c r="B63" s="20"/>
      <c r="C63" s="20"/>
      <c r="D63" s="20"/>
      <c r="E63" s="20"/>
      <c r="F63" s="20"/>
      <c r="G63" s="21"/>
      <c r="H63" s="22"/>
      <c r="I63" s="20"/>
      <c r="J63" s="22"/>
      <c r="L63" s="24">
        <f>SUMIFS($A$11:$A$401,$B$11:$B$401,"RT",$D$11:$D$401,"U9")</f>
        <v>0</v>
      </c>
      <c r="M63" s="24" t="s">
        <v>2</v>
      </c>
      <c r="N63" s="24" t="s">
        <v>22</v>
      </c>
    </row>
    <row r="64" spans="1:14" s="23" customFormat="1" x14ac:dyDescent="0.3">
      <c r="A64" s="20"/>
      <c r="B64" s="20"/>
      <c r="C64" s="20"/>
      <c r="D64" s="20"/>
      <c r="E64" s="20"/>
      <c r="F64" s="20"/>
      <c r="G64" s="21"/>
      <c r="H64" s="22"/>
      <c r="I64" s="20"/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/>
      <c r="B65" s="20"/>
      <c r="C65" s="20"/>
      <c r="D65" s="20"/>
      <c r="E65" s="20"/>
      <c r="F65" s="20"/>
      <c r="G65" s="21"/>
      <c r="H65" s="22"/>
      <c r="I65" s="20"/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/>
      <c r="B66" s="20"/>
      <c r="C66" s="20"/>
      <c r="D66" s="20"/>
      <c r="E66" s="20"/>
      <c r="F66" s="20"/>
      <c r="G66" s="21"/>
      <c r="H66" s="22"/>
      <c r="I66" s="20"/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/>
      <c r="B67" s="20"/>
      <c r="C67" s="20"/>
      <c r="D67" s="20"/>
      <c r="E67" s="20"/>
      <c r="F67" s="20"/>
      <c r="G67" s="21"/>
      <c r="H67" s="22"/>
      <c r="I67" s="20"/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/>
      <c r="B68" s="20"/>
      <c r="C68" s="20"/>
      <c r="D68" s="20"/>
      <c r="E68" s="20"/>
      <c r="F68" s="20"/>
      <c r="G68" s="21"/>
      <c r="H68" s="22"/>
      <c r="I68" s="20"/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/>
      <c r="B69" s="20"/>
      <c r="C69" s="20"/>
      <c r="D69" s="20"/>
      <c r="E69" s="20"/>
      <c r="F69" s="20"/>
      <c r="G69" s="21"/>
      <c r="H69" s="22"/>
      <c r="I69" s="20"/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/>
      <c r="B70" s="20"/>
      <c r="C70" s="20"/>
      <c r="D70" s="20"/>
      <c r="E70" s="20"/>
      <c r="F70" s="20"/>
      <c r="G70" s="21"/>
      <c r="H70" s="22"/>
      <c r="I70" s="20"/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/>
      <c r="B71" s="20"/>
      <c r="C71" s="20"/>
      <c r="D71" s="20"/>
      <c r="E71" s="20"/>
      <c r="F71" s="20"/>
      <c r="G71" s="21"/>
      <c r="H71" s="22"/>
      <c r="I71" s="20"/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/>
      <c r="B72" s="20"/>
      <c r="C72" s="20"/>
      <c r="D72" s="20"/>
      <c r="E72" s="20"/>
      <c r="F72" s="20"/>
      <c r="G72" s="21"/>
      <c r="H72" s="22"/>
      <c r="I72" s="20"/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/>
      <c r="B73" s="20"/>
      <c r="C73" s="20"/>
      <c r="D73" s="20"/>
      <c r="E73" s="20"/>
      <c r="F73" s="20"/>
      <c r="G73" s="21"/>
      <c r="H73" s="22"/>
      <c r="I73" s="20"/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/>
      <c r="B74" s="20"/>
      <c r="C74" s="20"/>
      <c r="D74" s="20"/>
      <c r="E74" s="20"/>
      <c r="F74" s="20"/>
      <c r="G74" s="21"/>
      <c r="H74" s="22"/>
      <c r="I74" s="20"/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/>
      <c r="B75" s="20"/>
      <c r="C75" s="20"/>
      <c r="D75" s="20"/>
      <c r="E75" s="20"/>
      <c r="F75" s="20"/>
      <c r="G75" s="21"/>
      <c r="H75" s="22"/>
      <c r="I75" s="20"/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43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25" right="0.25" top="0.75" bottom="0.75" header="0.3" footer="0.3"/>
  <pageSetup scale="5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202"/>
  <sheetViews>
    <sheetView workbookViewId="0">
      <selection activeCell="F95" sqref="F95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31">
        <v>835</v>
      </c>
      <c r="E2" s="6"/>
      <c r="H2" s="5" t="s">
        <v>205</v>
      </c>
      <c r="I2" s="5" t="s">
        <v>373</v>
      </c>
      <c r="J2" s="5"/>
      <c r="K2" s="5"/>
    </row>
    <row r="3" spans="1:14" x14ac:dyDescent="0.3">
      <c r="A3" s="9" t="s">
        <v>455</v>
      </c>
      <c r="B3" s="32">
        <v>42620</v>
      </c>
      <c r="E3" s="6"/>
      <c r="H3" s="5" t="s">
        <v>391</v>
      </c>
      <c r="I3" s="5" t="s">
        <v>4</v>
      </c>
      <c r="J3" s="5" t="s">
        <v>37</v>
      </c>
      <c r="K3" s="5" t="s">
        <v>3</v>
      </c>
    </row>
    <row r="4" spans="1:14" x14ac:dyDescent="0.3">
      <c r="A4" s="9" t="s">
        <v>473</v>
      </c>
      <c r="B4" s="33">
        <v>4.1666666666666664E-2</v>
      </c>
      <c r="E4" s="6"/>
      <c r="H4" s="5" t="s">
        <v>209</v>
      </c>
      <c r="I4" s="5">
        <v>1</v>
      </c>
      <c r="J4" s="5">
        <v>2</v>
      </c>
      <c r="K4" s="5">
        <v>3</v>
      </c>
    </row>
    <row r="5" spans="1:14" x14ac:dyDescent="0.3">
      <c r="A5" s="9" t="s">
        <v>452</v>
      </c>
      <c r="B5" s="10" t="s">
        <v>194</v>
      </c>
      <c r="E5" s="6"/>
      <c r="H5" s="5"/>
      <c r="I5" s="5" t="s">
        <v>372</v>
      </c>
      <c r="J5" s="5"/>
      <c r="K5" s="5" t="s">
        <v>371</v>
      </c>
    </row>
    <row r="6" spans="1:14" x14ac:dyDescent="0.3">
      <c r="A6" s="9" t="s">
        <v>456</v>
      </c>
      <c r="B6" s="10">
        <v>10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 t="s">
        <v>397</v>
      </c>
      <c r="C9" s="14" t="s">
        <v>433</v>
      </c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K10" s="38" t="s">
        <v>436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2</v>
      </c>
      <c r="C11" s="20">
        <v>70</v>
      </c>
      <c r="D11" s="20" t="s">
        <v>5</v>
      </c>
      <c r="E11" s="20" t="s">
        <v>17</v>
      </c>
      <c r="F11" s="20" t="s">
        <v>408</v>
      </c>
      <c r="G11" s="21">
        <v>4.1666666666666664E-2</v>
      </c>
      <c r="H11" s="22" t="s">
        <v>3</v>
      </c>
      <c r="I11" s="20">
        <v>3</v>
      </c>
      <c r="J11" s="22"/>
      <c r="K11" s="22"/>
      <c r="L11" s="24">
        <f>SUMIFS($A$11:$A$401,$B$11:$B$401,"CH",$D$11:$D$401,"U1")</f>
        <v>18</v>
      </c>
      <c r="M11" s="24" t="s">
        <v>12</v>
      </c>
      <c r="N11" s="24" t="s">
        <v>5</v>
      </c>
    </row>
    <row r="12" spans="1:14" s="23" customFormat="1" x14ac:dyDescent="0.3">
      <c r="A12" s="20">
        <v>2</v>
      </c>
      <c r="B12" s="20" t="s">
        <v>2</v>
      </c>
      <c r="C12" s="20">
        <v>60</v>
      </c>
      <c r="D12" s="20" t="s">
        <v>5</v>
      </c>
      <c r="E12" s="20" t="s">
        <v>17</v>
      </c>
      <c r="F12" s="20" t="s">
        <v>408</v>
      </c>
      <c r="G12" s="21"/>
      <c r="H12" s="22" t="s">
        <v>4</v>
      </c>
      <c r="I12" s="20">
        <v>1</v>
      </c>
      <c r="J12" s="22"/>
      <c r="K12" s="22"/>
      <c r="L12" s="24">
        <f>SUMIFS($A$11:$A$401,$B$11:$B$401,"CH",$D$11:$D$401,"U2")</f>
        <v>13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2</v>
      </c>
      <c r="C13" s="20">
        <v>60</v>
      </c>
      <c r="D13" s="20" t="s">
        <v>5</v>
      </c>
      <c r="E13" s="20" t="s">
        <v>17</v>
      </c>
      <c r="F13" s="20" t="s">
        <v>408</v>
      </c>
      <c r="G13" s="21"/>
      <c r="H13" s="22" t="s">
        <v>4</v>
      </c>
      <c r="I13" s="20">
        <v>1</v>
      </c>
      <c r="J13" s="22"/>
      <c r="K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1</v>
      </c>
      <c r="B14" s="20" t="s">
        <v>2</v>
      </c>
      <c r="C14" s="20">
        <v>50</v>
      </c>
      <c r="D14" s="20" t="s">
        <v>5</v>
      </c>
      <c r="E14" s="20" t="s">
        <v>17</v>
      </c>
      <c r="F14" s="20" t="s">
        <v>477</v>
      </c>
      <c r="G14" s="21"/>
      <c r="H14" s="22" t="s">
        <v>37</v>
      </c>
      <c r="I14" s="20">
        <v>2</v>
      </c>
      <c r="J14" s="22"/>
      <c r="K14" s="22"/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>
        <v>2</v>
      </c>
      <c r="B15" s="20" t="s">
        <v>2</v>
      </c>
      <c r="C15" s="20">
        <v>60</v>
      </c>
      <c r="D15" s="20" t="s">
        <v>5</v>
      </c>
      <c r="E15" s="20" t="s">
        <v>17</v>
      </c>
      <c r="F15" s="20" t="s">
        <v>408</v>
      </c>
      <c r="G15" s="21"/>
      <c r="H15" s="22" t="s">
        <v>3</v>
      </c>
      <c r="I15" s="20">
        <v>3</v>
      </c>
      <c r="J15" s="22"/>
      <c r="K15" s="22"/>
      <c r="L15" s="24">
        <f>SUMIFS($A$11:$A$401,$B$11:$B$401,"CH",$D$11:$D$401,"U5")</f>
        <v>7</v>
      </c>
      <c r="M15" s="24" t="s">
        <v>12</v>
      </c>
      <c r="N15" s="24" t="s">
        <v>18</v>
      </c>
    </row>
    <row r="16" spans="1:14" s="23" customFormat="1" x14ac:dyDescent="0.3">
      <c r="A16" s="20">
        <v>10</v>
      </c>
      <c r="B16" s="20" t="s">
        <v>2</v>
      </c>
      <c r="C16" s="20">
        <v>75</v>
      </c>
      <c r="D16" s="20" t="s">
        <v>5</v>
      </c>
      <c r="E16" s="20" t="s">
        <v>17</v>
      </c>
      <c r="F16" s="20" t="s">
        <v>408</v>
      </c>
      <c r="G16" s="21"/>
      <c r="H16" s="22" t="s">
        <v>120</v>
      </c>
      <c r="I16" s="20">
        <v>1</v>
      </c>
      <c r="J16" s="22"/>
      <c r="K16" s="22" t="s">
        <v>337</v>
      </c>
      <c r="L16" s="24">
        <f>SUMIFS($A$11:$A$401,$B$11:$B$401,"CH",$D$11:$D$401,"U6")</f>
        <v>29</v>
      </c>
      <c r="M16" s="24" t="s">
        <v>12</v>
      </c>
      <c r="N16" s="24" t="s">
        <v>19</v>
      </c>
    </row>
    <row r="17" spans="1:14" s="23" customFormat="1" x14ac:dyDescent="0.3">
      <c r="A17" s="20">
        <v>1</v>
      </c>
      <c r="B17" s="20" t="s">
        <v>12</v>
      </c>
      <c r="C17" s="20">
        <v>80</v>
      </c>
      <c r="D17" s="20" t="s">
        <v>5</v>
      </c>
      <c r="E17" s="20" t="s">
        <v>17</v>
      </c>
      <c r="F17" s="20" t="s">
        <v>408</v>
      </c>
      <c r="G17" s="21"/>
      <c r="H17" s="22" t="s">
        <v>3</v>
      </c>
      <c r="I17" s="20">
        <v>3</v>
      </c>
      <c r="J17" s="22"/>
      <c r="K17" s="22" t="s">
        <v>336</v>
      </c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>
        <v>3</v>
      </c>
      <c r="B18" s="20" t="s">
        <v>12</v>
      </c>
      <c r="C18" s="20">
        <v>80</v>
      </c>
      <c r="D18" s="20" t="s">
        <v>5</v>
      </c>
      <c r="E18" s="20" t="s">
        <v>17</v>
      </c>
      <c r="F18" s="20" t="s">
        <v>478</v>
      </c>
      <c r="G18" s="21"/>
      <c r="H18" s="22" t="s">
        <v>37</v>
      </c>
      <c r="I18" s="20">
        <v>2</v>
      </c>
      <c r="J18" s="22"/>
      <c r="K18" s="22" t="s">
        <v>121</v>
      </c>
      <c r="L18" s="24">
        <f>SUMIFS($A$11:$A$401,$B$11:$B$401,"CH",$D$11:$D$401,"U8")</f>
        <v>3</v>
      </c>
      <c r="M18" s="24" t="s">
        <v>12</v>
      </c>
      <c r="N18" s="24" t="s">
        <v>21</v>
      </c>
    </row>
    <row r="19" spans="1:14" s="23" customFormat="1" x14ac:dyDescent="0.3">
      <c r="A19" s="20">
        <v>5</v>
      </c>
      <c r="B19" s="20" t="s">
        <v>2</v>
      </c>
      <c r="C19" s="20">
        <v>60</v>
      </c>
      <c r="D19" s="20" t="s">
        <v>5</v>
      </c>
      <c r="E19" s="20" t="s">
        <v>17</v>
      </c>
      <c r="F19" s="20" t="s">
        <v>478</v>
      </c>
      <c r="G19" s="21"/>
      <c r="H19" s="22" t="s">
        <v>3</v>
      </c>
      <c r="I19" s="20">
        <v>3</v>
      </c>
      <c r="J19" s="22"/>
      <c r="K19" s="22" t="s">
        <v>122</v>
      </c>
      <c r="L19" s="24">
        <f>SUMIFS($A$11:$A$401,$B$11:$B$401,"CH",$D$11:$D$401,"U9")</f>
        <v>1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9</v>
      </c>
      <c r="C20" s="20">
        <v>30</v>
      </c>
      <c r="D20" s="20" t="s">
        <v>5</v>
      </c>
      <c r="E20" s="20" t="s">
        <v>17</v>
      </c>
      <c r="F20" s="20" t="s">
        <v>477</v>
      </c>
      <c r="G20" s="21"/>
      <c r="H20" s="22" t="s">
        <v>4</v>
      </c>
      <c r="I20" s="20">
        <v>1</v>
      </c>
      <c r="J20" s="22"/>
      <c r="K20" s="22"/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7</v>
      </c>
      <c r="B21" s="20" t="s">
        <v>12</v>
      </c>
      <c r="C21" s="20">
        <v>85</v>
      </c>
      <c r="D21" s="20" t="s">
        <v>5</v>
      </c>
      <c r="E21" s="20" t="s">
        <v>17</v>
      </c>
      <c r="F21" s="20" t="s">
        <v>408</v>
      </c>
      <c r="G21" s="21"/>
      <c r="H21" s="22" t="s">
        <v>37</v>
      </c>
      <c r="I21" s="20">
        <v>2</v>
      </c>
      <c r="J21" s="22"/>
      <c r="K21" s="22" t="s">
        <v>338</v>
      </c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1</v>
      </c>
      <c r="B22" s="20" t="s">
        <v>2</v>
      </c>
      <c r="C22" s="20">
        <v>100</v>
      </c>
      <c r="D22" s="20" t="s">
        <v>5</v>
      </c>
      <c r="E22" s="20" t="s">
        <v>17</v>
      </c>
      <c r="F22" s="20" t="s">
        <v>408</v>
      </c>
      <c r="G22" s="21"/>
      <c r="H22" s="22" t="s">
        <v>37</v>
      </c>
      <c r="I22" s="20">
        <v>2</v>
      </c>
      <c r="J22" s="22"/>
      <c r="K22" s="22" t="s">
        <v>338</v>
      </c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2</v>
      </c>
      <c r="B23" s="20" t="s">
        <v>2</v>
      </c>
      <c r="C23" s="20">
        <v>60</v>
      </c>
      <c r="D23" s="20" t="s">
        <v>5</v>
      </c>
      <c r="E23" s="20" t="s">
        <v>17</v>
      </c>
      <c r="F23" s="20" t="s">
        <v>408</v>
      </c>
      <c r="G23" s="21"/>
      <c r="H23" s="22" t="s">
        <v>3</v>
      </c>
      <c r="I23" s="20">
        <v>3</v>
      </c>
      <c r="J23" s="22"/>
      <c r="K23" s="22" t="s">
        <v>339</v>
      </c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4</v>
      </c>
      <c r="B24" s="20" t="s">
        <v>12</v>
      </c>
      <c r="C24" s="20">
        <v>80</v>
      </c>
      <c r="D24" s="20" t="s">
        <v>5</v>
      </c>
      <c r="E24" s="20" t="s">
        <v>17</v>
      </c>
      <c r="F24" s="20" t="s">
        <v>478</v>
      </c>
      <c r="G24" s="21"/>
      <c r="H24" s="22" t="s">
        <v>37</v>
      </c>
      <c r="I24" s="20">
        <v>2</v>
      </c>
      <c r="J24" s="22"/>
      <c r="K24" s="22" t="s">
        <v>124</v>
      </c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1</v>
      </c>
      <c r="B25" s="20" t="s">
        <v>2</v>
      </c>
      <c r="C25" s="20">
        <v>100</v>
      </c>
      <c r="D25" s="20" t="s">
        <v>5</v>
      </c>
      <c r="E25" s="20" t="s">
        <v>17</v>
      </c>
      <c r="F25" s="20" t="s">
        <v>478</v>
      </c>
      <c r="G25" s="21"/>
      <c r="H25" s="22" t="s">
        <v>37</v>
      </c>
      <c r="I25" s="20">
        <v>2</v>
      </c>
      <c r="J25" s="22"/>
      <c r="K25" s="22" t="s">
        <v>124</v>
      </c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1</v>
      </c>
      <c r="B26" s="20" t="s">
        <v>2</v>
      </c>
      <c r="C26" s="20">
        <v>50</v>
      </c>
      <c r="D26" s="20" t="s">
        <v>5</v>
      </c>
      <c r="E26" s="20" t="s">
        <v>17</v>
      </c>
      <c r="F26" s="20" t="s">
        <v>478</v>
      </c>
      <c r="G26" s="21"/>
      <c r="H26" s="22" t="s">
        <v>4</v>
      </c>
      <c r="I26" s="20">
        <v>1</v>
      </c>
      <c r="J26" s="22"/>
      <c r="K26" s="22" t="s">
        <v>125</v>
      </c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2</v>
      </c>
      <c r="B27" s="20" t="s">
        <v>2</v>
      </c>
      <c r="C27" s="20">
        <v>100</v>
      </c>
      <c r="D27" s="20" t="s">
        <v>5</v>
      </c>
      <c r="E27" s="20" t="s">
        <v>17</v>
      </c>
      <c r="F27" s="20" t="s">
        <v>478</v>
      </c>
      <c r="G27" s="21"/>
      <c r="H27" s="22" t="s">
        <v>37</v>
      </c>
      <c r="I27" s="20">
        <v>2</v>
      </c>
      <c r="J27" s="22"/>
      <c r="K27" s="22" t="s">
        <v>126</v>
      </c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2</v>
      </c>
      <c r="C28" s="20">
        <v>50</v>
      </c>
      <c r="D28" s="20" t="s">
        <v>5</v>
      </c>
      <c r="E28" s="20" t="s">
        <v>17</v>
      </c>
      <c r="F28" s="20" t="s">
        <v>478</v>
      </c>
      <c r="G28" s="21"/>
      <c r="H28" s="22" t="s">
        <v>3</v>
      </c>
      <c r="I28" s="20">
        <v>3</v>
      </c>
      <c r="J28" s="22"/>
      <c r="K28" s="22" t="s">
        <v>127</v>
      </c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1</v>
      </c>
      <c r="B29" s="20" t="s">
        <v>12</v>
      </c>
      <c r="C29" s="20">
        <v>30</v>
      </c>
      <c r="D29" s="20" t="s">
        <v>5</v>
      </c>
      <c r="E29" s="20" t="s">
        <v>17</v>
      </c>
      <c r="F29" s="20" t="s">
        <v>478</v>
      </c>
      <c r="G29" s="21"/>
      <c r="H29" s="22" t="s">
        <v>37</v>
      </c>
      <c r="I29" s="20">
        <v>2</v>
      </c>
      <c r="J29" s="22"/>
      <c r="K29" s="22" t="s">
        <v>128</v>
      </c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1</v>
      </c>
      <c r="B30" s="20" t="s">
        <v>12</v>
      </c>
      <c r="C30" s="20">
        <v>50</v>
      </c>
      <c r="D30" s="20" t="s">
        <v>5</v>
      </c>
      <c r="E30" s="20" t="s">
        <v>17</v>
      </c>
      <c r="F30" s="20" t="s">
        <v>408</v>
      </c>
      <c r="G30" s="21"/>
      <c r="H30" s="22" t="s">
        <v>4</v>
      </c>
      <c r="I30" s="20">
        <v>1</v>
      </c>
      <c r="J30" s="22"/>
      <c r="K30" s="22" t="s">
        <v>129</v>
      </c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2</v>
      </c>
      <c r="B31" s="20" t="s">
        <v>2</v>
      </c>
      <c r="C31" s="20">
        <v>50</v>
      </c>
      <c r="D31" s="20" t="s">
        <v>5</v>
      </c>
      <c r="E31" s="20" t="s">
        <v>17</v>
      </c>
      <c r="F31" s="20" t="s">
        <v>408</v>
      </c>
      <c r="G31" s="21"/>
      <c r="H31" s="22" t="s">
        <v>4</v>
      </c>
      <c r="I31" s="20">
        <v>1</v>
      </c>
      <c r="J31" s="22"/>
      <c r="K31" s="22" t="s">
        <v>129</v>
      </c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1</v>
      </c>
      <c r="B32" s="20" t="s">
        <v>2</v>
      </c>
      <c r="C32" s="20">
        <v>60</v>
      </c>
      <c r="D32" s="20" t="s">
        <v>5</v>
      </c>
      <c r="E32" s="20" t="s">
        <v>17</v>
      </c>
      <c r="F32" s="20" t="s">
        <v>434</v>
      </c>
      <c r="G32" s="21"/>
      <c r="H32" s="22" t="s">
        <v>3</v>
      </c>
      <c r="I32" s="20">
        <v>3</v>
      </c>
      <c r="J32" s="22"/>
      <c r="K32" s="22" t="s">
        <v>340</v>
      </c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2</v>
      </c>
      <c r="B33" s="20" t="s">
        <v>2</v>
      </c>
      <c r="C33" s="20">
        <v>60</v>
      </c>
      <c r="D33" s="20" t="s">
        <v>5</v>
      </c>
      <c r="E33" s="20" t="s">
        <v>17</v>
      </c>
      <c r="F33" s="20" t="s">
        <v>476</v>
      </c>
      <c r="G33" s="21"/>
      <c r="H33" s="22" t="s">
        <v>3</v>
      </c>
      <c r="I33" s="20">
        <v>3</v>
      </c>
      <c r="J33" s="22"/>
      <c r="K33" s="22" t="s">
        <v>341</v>
      </c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1</v>
      </c>
      <c r="B34" s="20" t="s">
        <v>2</v>
      </c>
      <c r="C34" s="20">
        <v>60</v>
      </c>
      <c r="D34" s="20" t="s">
        <v>5</v>
      </c>
      <c r="E34" s="20" t="s">
        <v>17</v>
      </c>
      <c r="F34" s="20" t="s">
        <v>478</v>
      </c>
      <c r="G34" s="21"/>
      <c r="H34" s="22" t="s">
        <v>37</v>
      </c>
      <c r="I34" s="20">
        <v>2</v>
      </c>
      <c r="J34" s="22"/>
      <c r="K34" s="22" t="s">
        <v>131</v>
      </c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1</v>
      </c>
      <c r="B35" s="20" t="s">
        <v>2</v>
      </c>
      <c r="C35" s="20">
        <v>70</v>
      </c>
      <c r="D35" s="20" t="s">
        <v>5</v>
      </c>
      <c r="E35" s="20" t="s">
        <v>17</v>
      </c>
      <c r="F35" s="20" t="s">
        <v>478</v>
      </c>
      <c r="G35" s="21"/>
      <c r="H35" s="22" t="s">
        <v>3</v>
      </c>
      <c r="I35" s="20">
        <v>3</v>
      </c>
      <c r="J35" s="22"/>
      <c r="K35" s="22" t="s">
        <v>132</v>
      </c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1</v>
      </c>
      <c r="B36" s="20" t="s">
        <v>2</v>
      </c>
      <c r="C36" s="20">
        <v>80</v>
      </c>
      <c r="D36" s="20" t="s">
        <v>5</v>
      </c>
      <c r="E36" s="20" t="s">
        <v>17</v>
      </c>
      <c r="F36" s="20" t="s">
        <v>478</v>
      </c>
      <c r="G36" s="21"/>
      <c r="H36" s="22" t="s">
        <v>37</v>
      </c>
      <c r="I36" s="20">
        <v>2</v>
      </c>
      <c r="J36" s="22"/>
      <c r="K36" s="22" t="s">
        <v>133</v>
      </c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1</v>
      </c>
      <c r="B37" s="20" t="s">
        <v>2</v>
      </c>
      <c r="C37" s="20">
        <v>140</v>
      </c>
      <c r="D37" s="20" t="s">
        <v>5</v>
      </c>
      <c r="E37" s="20" t="s">
        <v>17</v>
      </c>
      <c r="F37" s="20" t="s">
        <v>478</v>
      </c>
      <c r="G37" s="21"/>
      <c r="H37" s="22" t="s">
        <v>3</v>
      </c>
      <c r="I37" s="20">
        <v>3</v>
      </c>
      <c r="J37" s="22"/>
      <c r="K37" s="22" t="s">
        <v>134</v>
      </c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1</v>
      </c>
      <c r="B38" s="20" t="s">
        <v>12</v>
      </c>
      <c r="C38" s="20">
        <v>160</v>
      </c>
      <c r="D38" s="20" t="s">
        <v>5</v>
      </c>
      <c r="E38" s="20" t="s">
        <v>17</v>
      </c>
      <c r="F38" s="20" t="s">
        <v>478</v>
      </c>
      <c r="G38" s="21"/>
      <c r="H38" s="22" t="s">
        <v>3</v>
      </c>
      <c r="I38" s="20">
        <v>3</v>
      </c>
      <c r="J38" s="22"/>
      <c r="K38" s="22" t="s">
        <v>134</v>
      </c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2</v>
      </c>
      <c r="B39" s="20" t="s">
        <v>2</v>
      </c>
      <c r="C39" s="20">
        <v>60</v>
      </c>
      <c r="D39" s="20" t="s">
        <v>5</v>
      </c>
      <c r="E39" s="20" t="s">
        <v>17</v>
      </c>
      <c r="F39" s="20" t="s">
        <v>478</v>
      </c>
      <c r="G39" s="21"/>
      <c r="H39" s="22" t="s">
        <v>3</v>
      </c>
      <c r="I39" s="20">
        <v>3</v>
      </c>
      <c r="J39" s="22"/>
      <c r="K39" s="22" t="s">
        <v>134</v>
      </c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1</v>
      </c>
      <c r="B40" s="20" t="s">
        <v>2</v>
      </c>
      <c r="C40" s="20">
        <v>160</v>
      </c>
      <c r="D40" s="20" t="s">
        <v>5</v>
      </c>
      <c r="E40" s="20" t="s">
        <v>17</v>
      </c>
      <c r="F40" s="20" t="s">
        <v>478</v>
      </c>
      <c r="G40" s="21"/>
      <c r="H40" s="22" t="s">
        <v>3</v>
      </c>
      <c r="I40" s="20">
        <v>3</v>
      </c>
      <c r="J40" s="22"/>
      <c r="K40" s="22" t="s">
        <v>134</v>
      </c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1</v>
      </c>
      <c r="B41" s="20" t="s">
        <v>2</v>
      </c>
      <c r="C41" s="20">
        <v>140</v>
      </c>
      <c r="D41" s="20" t="s">
        <v>5</v>
      </c>
      <c r="E41" s="20" t="s">
        <v>17</v>
      </c>
      <c r="F41" s="20" t="s">
        <v>478</v>
      </c>
      <c r="G41" s="21"/>
      <c r="H41" s="22" t="s">
        <v>135</v>
      </c>
      <c r="I41" s="20">
        <v>2</v>
      </c>
      <c r="J41" s="22"/>
      <c r="K41" s="22" t="s">
        <v>136</v>
      </c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7</v>
      </c>
      <c r="B42" s="20" t="s">
        <v>2</v>
      </c>
      <c r="C42" s="20">
        <v>70</v>
      </c>
      <c r="D42" s="20" t="s">
        <v>5</v>
      </c>
      <c r="E42" s="20" t="s">
        <v>17</v>
      </c>
      <c r="F42" s="20" t="s">
        <v>478</v>
      </c>
      <c r="G42" s="21"/>
      <c r="H42" s="22" t="s">
        <v>4</v>
      </c>
      <c r="I42" s="20">
        <v>1</v>
      </c>
      <c r="J42" s="22"/>
      <c r="K42" s="22" t="s">
        <v>178</v>
      </c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1</v>
      </c>
      <c r="B43" s="20" t="s">
        <v>2</v>
      </c>
      <c r="C43" s="20">
        <v>60</v>
      </c>
      <c r="D43" s="20" t="s">
        <v>5</v>
      </c>
      <c r="E43" s="20" t="s">
        <v>17</v>
      </c>
      <c r="F43" s="20" t="s">
        <v>478</v>
      </c>
      <c r="G43" s="21"/>
      <c r="H43" s="22" t="s">
        <v>3</v>
      </c>
      <c r="I43" s="20">
        <v>3</v>
      </c>
      <c r="J43" s="22"/>
      <c r="K43" s="22" t="s">
        <v>137</v>
      </c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1</v>
      </c>
      <c r="B44" s="20" t="s">
        <v>2</v>
      </c>
      <c r="C44" s="20">
        <v>70</v>
      </c>
      <c r="D44" s="20" t="s">
        <v>5</v>
      </c>
      <c r="E44" s="20" t="s">
        <v>17</v>
      </c>
      <c r="F44" s="20" t="s">
        <v>478</v>
      </c>
      <c r="G44" s="21"/>
      <c r="H44" s="22" t="s">
        <v>3</v>
      </c>
      <c r="I44" s="20">
        <v>3</v>
      </c>
      <c r="J44" s="22"/>
      <c r="K44" s="22" t="s">
        <v>138</v>
      </c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1</v>
      </c>
      <c r="B45" s="20" t="s">
        <v>2</v>
      </c>
      <c r="C45" s="20">
        <v>120</v>
      </c>
      <c r="D45" s="20" t="s">
        <v>5</v>
      </c>
      <c r="E45" s="20" t="s">
        <v>17</v>
      </c>
      <c r="F45" s="20" t="s">
        <v>478</v>
      </c>
      <c r="G45" s="21"/>
      <c r="H45" s="22" t="s">
        <v>37</v>
      </c>
      <c r="I45" s="20">
        <v>2</v>
      </c>
      <c r="J45" s="22"/>
      <c r="K45" s="22" t="s">
        <v>139</v>
      </c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4</v>
      </c>
      <c r="B46" s="20" t="s">
        <v>2</v>
      </c>
      <c r="C46" s="20">
        <v>140</v>
      </c>
      <c r="D46" s="20" t="s">
        <v>5</v>
      </c>
      <c r="E46" s="20" t="s">
        <v>17</v>
      </c>
      <c r="F46" s="20" t="s">
        <v>478</v>
      </c>
      <c r="G46" s="21"/>
      <c r="H46" s="22" t="s">
        <v>4</v>
      </c>
      <c r="I46" s="20">
        <v>1</v>
      </c>
      <c r="J46" s="22"/>
      <c r="K46" s="22" t="s">
        <v>140</v>
      </c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4</v>
      </c>
      <c r="B47" s="20" t="s">
        <v>2</v>
      </c>
      <c r="C47" s="20">
        <v>140</v>
      </c>
      <c r="D47" s="20" t="s">
        <v>7</v>
      </c>
      <c r="E47" s="20" t="s">
        <v>23</v>
      </c>
      <c r="F47" s="20" t="s">
        <v>478</v>
      </c>
      <c r="G47" s="21"/>
      <c r="H47" s="22" t="s">
        <v>37</v>
      </c>
      <c r="I47" s="20">
        <v>2</v>
      </c>
      <c r="J47" s="22"/>
      <c r="K47" s="22" t="s">
        <v>141</v>
      </c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>
        <v>1</v>
      </c>
      <c r="B48" s="20" t="s">
        <v>12</v>
      </c>
      <c r="C48" s="20">
        <v>60</v>
      </c>
      <c r="D48" s="20" t="s">
        <v>7</v>
      </c>
      <c r="E48" s="20" t="s">
        <v>23</v>
      </c>
      <c r="F48" s="20" t="s">
        <v>478</v>
      </c>
      <c r="G48" s="21"/>
      <c r="H48" s="22" t="s">
        <v>37</v>
      </c>
      <c r="I48" s="20">
        <v>2</v>
      </c>
      <c r="J48" s="22"/>
      <c r="K48" s="22" t="s">
        <v>141</v>
      </c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>
        <v>2</v>
      </c>
      <c r="B49" s="20" t="s">
        <v>12</v>
      </c>
      <c r="C49" s="20">
        <v>90</v>
      </c>
      <c r="D49" s="20" t="s">
        <v>7</v>
      </c>
      <c r="E49" s="20" t="s">
        <v>23</v>
      </c>
      <c r="F49" s="20" t="s">
        <v>478</v>
      </c>
      <c r="G49" s="21"/>
      <c r="H49" s="22" t="s">
        <v>3</v>
      </c>
      <c r="I49" s="20">
        <v>3</v>
      </c>
      <c r="J49" s="22"/>
      <c r="K49" s="22" t="s">
        <v>142</v>
      </c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>
        <v>1</v>
      </c>
      <c r="B50" s="20" t="s">
        <v>2</v>
      </c>
      <c r="C50" s="20">
        <v>110</v>
      </c>
      <c r="D50" s="20" t="s">
        <v>7</v>
      </c>
      <c r="E50" s="20" t="s">
        <v>23</v>
      </c>
      <c r="F50" s="20" t="s">
        <v>478</v>
      </c>
      <c r="G50" s="21"/>
      <c r="H50" s="22" t="s">
        <v>3</v>
      </c>
      <c r="I50" s="20">
        <v>3</v>
      </c>
      <c r="J50" s="22"/>
      <c r="K50" s="22" t="s">
        <v>142</v>
      </c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>
        <v>2</v>
      </c>
      <c r="B51" s="20" t="s">
        <v>2</v>
      </c>
      <c r="C51" s="20">
        <v>70</v>
      </c>
      <c r="D51" s="20" t="s">
        <v>7</v>
      </c>
      <c r="E51" s="20" t="s">
        <v>23</v>
      </c>
      <c r="F51" s="20" t="s">
        <v>478</v>
      </c>
      <c r="G51" s="21"/>
      <c r="H51" s="22" t="s">
        <v>3</v>
      </c>
      <c r="I51" s="20">
        <v>3</v>
      </c>
      <c r="J51" s="22"/>
      <c r="K51" s="22" t="s">
        <v>142</v>
      </c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>
        <v>5</v>
      </c>
      <c r="B52" s="20" t="s">
        <v>2</v>
      </c>
      <c r="C52" s="20">
        <v>150</v>
      </c>
      <c r="D52" s="20" t="s">
        <v>7</v>
      </c>
      <c r="E52" s="20" t="s">
        <v>23</v>
      </c>
      <c r="F52" s="20" t="s">
        <v>478</v>
      </c>
      <c r="G52" s="21"/>
      <c r="H52" s="22" t="s">
        <v>4</v>
      </c>
      <c r="I52" s="20">
        <v>1</v>
      </c>
      <c r="J52" s="22"/>
      <c r="K52" s="22" t="s">
        <v>143</v>
      </c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>
        <v>2</v>
      </c>
      <c r="B53" s="20" t="s">
        <v>80</v>
      </c>
      <c r="C53" s="20">
        <v>280</v>
      </c>
      <c r="D53" s="20" t="s">
        <v>7</v>
      </c>
      <c r="E53" s="20" t="s">
        <v>23</v>
      </c>
      <c r="F53" s="20" t="s">
        <v>478</v>
      </c>
      <c r="G53" s="21"/>
      <c r="H53" s="22" t="s">
        <v>37</v>
      </c>
      <c r="I53" s="20">
        <v>2</v>
      </c>
      <c r="J53" s="22"/>
      <c r="K53" s="22" t="s">
        <v>144</v>
      </c>
      <c r="L53" s="24">
        <f>SUM(L11:L52)</f>
        <v>71</v>
      </c>
      <c r="M53" s="24"/>
      <c r="N53" s="24"/>
    </row>
    <row r="54" spans="1:14" s="23" customFormat="1" x14ac:dyDescent="0.3">
      <c r="A54" s="20">
        <v>1</v>
      </c>
      <c r="B54" s="20" t="s">
        <v>2</v>
      </c>
      <c r="C54" s="20">
        <v>60</v>
      </c>
      <c r="D54" s="20" t="s">
        <v>7</v>
      </c>
      <c r="E54" s="20" t="s">
        <v>23</v>
      </c>
      <c r="F54" s="20" t="s">
        <v>478</v>
      </c>
      <c r="G54" s="21"/>
      <c r="H54" s="22" t="s">
        <v>3</v>
      </c>
      <c r="I54" s="20">
        <v>3</v>
      </c>
      <c r="J54" s="22"/>
      <c r="K54" s="22" t="s">
        <v>145</v>
      </c>
      <c r="L54" s="24"/>
      <c r="M54" s="24"/>
      <c r="N54" s="24"/>
    </row>
    <row r="55" spans="1:14" s="23" customFormat="1" x14ac:dyDescent="0.3">
      <c r="A55" s="20">
        <v>1</v>
      </c>
      <c r="B55" s="20" t="s">
        <v>12</v>
      </c>
      <c r="C55" s="20">
        <v>65</v>
      </c>
      <c r="D55" s="20" t="s">
        <v>7</v>
      </c>
      <c r="E55" s="20" t="s">
        <v>23</v>
      </c>
      <c r="F55" s="20" t="s">
        <v>478</v>
      </c>
      <c r="G55" s="21"/>
      <c r="H55" s="22" t="s">
        <v>4</v>
      </c>
      <c r="I55" s="20">
        <v>1</v>
      </c>
      <c r="J55" s="22" t="s">
        <v>304</v>
      </c>
      <c r="K55" s="22" t="s">
        <v>516</v>
      </c>
      <c r="L55" s="24">
        <f>SUMIFS($A$11:$A$401,$B$11:$B$401,"RT",$D$11:$D$401,"U1")</f>
        <v>57</v>
      </c>
      <c r="M55" s="24" t="s">
        <v>2</v>
      </c>
      <c r="N55" s="24" t="s">
        <v>5</v>
      </c>
    </row>
    <row r="56" spans="1:14" s="23" customFormat="1" x14ac:dyDescent="0.3">
      <c r="A56" s="20">
        <v>1</v>
      </c>
      <c r="B56" s="20" t="s">
        <v>2</v>
      </c>
      <c r="C56" s="20">
        <v>70</v>
      </c>
      <c r="D56" s="20" t="s">
        <v>7</v>
      </c>
      <c r="E56" s="20" t="s">
        <v>23</v>
      </c>
      <c r="F56" s="20" t="s">
        <v>478</v>
      </c>
      <c r="G56" s="21"/>
      <c r="H56" s="22" t="s">
        <v>3</v>
      </c>
      <c r="I56" s="20">
        <v>3</v>
      </c>
      <c r="J56" s="22"/>
      <c r="K56" s="22" t="s">
        <v>146</v>
      </c>
      <c r="L56" s="24">
        <f>SUMIFS($A$11:$A$401,$B$11:$B$401,"RT",$D$11:$D$401,"U2")</f>
        <v>71</v>
      </c>
      <c r="M56" s="24" t="s">
        <v>2</v>
      </c>
      <c r="N56" s="24" t="s">
        <v>7</v>
      </c>
    </row>
    <row r="57" spans="1:14" s="23" customFormat="1" x14ac:dyDescent="0.3">
      <c r="A57" s="20">
        <v>5</v>
      </c>
      <c r="B57" s="20" t="s">
        <v>13</v>
      </c>
      <c r="C57" s="20">
        <v>280</v>
      </c>
      <c r="D57" s="20" t="s">
        <v>7</v>
      </c>
      <c r="E57" s="20" t="s">
        <v>23</v>
      </c>
      <c r="F57" s="20" t="s">
        <v>478</v>
      </c>
      <c r="G57" s="21"/>
      <c r="H57" s="22" t="s">
        <v>37</v>
      </c>
      <c r="I57" s="20">
        <v>2</v>
      </c>
      <c r="J57" s="22"/>
      <c r="K57" s="22" t="s">
        <v>343</v>
      </c>
      <c r="L57" s="24">
        <f>SUMIFS($A$11:$A$401,$B$11:$B$401,"RT",$D$11:$D$401,"U3")</f>
        <v>27</v>
      </c>
      <c r="M57" s="24" t="s">
        <v>2</v>
      </c>
      <c r="N57" s="24" t="s">
        <v>15</v>
      </c>
    </row>
    <row r="58" spans="1:14" s="23" customFormat="1" x14ac:dyDescent="0.3">
      <c r="A58" s="20">
        <v>1</v>
      </c>
      <c r="B58" s="20" t="s">
        <v>2</v>
      </c>
      <c r="C58" s="20">
        <v>50</v>
      </c>
      <c r="D58" s="20" t="s">
        <v>7</v>
      </c>
      <c r="E58" s="20" t="s">
        <v>23</v>
      </c>
      <c r="F58" s="20" t="s">
        <v>478</v>
      </c>
      <c r="G58" s="21"/>
      <c r="H58" s="22" t="s">
        <v>3</v>
      </c>
      <c r="I58" s="20">
        <v>3</v>
      </c>
      <c r="J58" s="22"/>
      <c r="K58" s="22" t="s">
        <v>147</v>
      </c>
      <c r="L58" s="24">
        <f>SUMIFS($A$11:$A$401,$B$11:$B$401,"RT",$D$11:$D$401,"U4")</f>
        <v>6</v>
      </c>
      <c r="M58" s="24" t="s">
        <v>2</v>
      </c>
      <c r="N58" s="24" t="s">
        <v>16</v>
      </c>
    </row>
    <row r="59" spans="1:14" s="23" customFormat="1" x14ac:dyDescent="0.3">
      <c r="A59" s="20">
        <v>1</v>
      </c>
      <c r="B59" s="20" t="s">
        <v>2</v>
      </c>
      <c r="C59" s="20">
        <v>60</v>
      </c>
      <c r="D59" s="20" t="s">
        <v>7</v>
      </c>
      <c r="E59" s="20" t="s">
        <v>23</v>
      </c>
      <c r="F59" s="20" t="s">
        <v>478</v>
      </c>
      <c r="G59" s="21"/>
      <c r="H59" s="22" t="s">
        <v>3</v>
      </c>
      <c r="I59" s="20">
        <v>3</v>
      </c>
      <c r="J59" s="22"/>
      <c r="K59" s="22" t="s">
        <v>148</v>
      </c>
      <c r="L59" s="24">
        <f>SUMIFS($A$11:$A$401,$B$11:$B$401,"RT",$D$11:$D$401,"U5")</f>
        <v>25</v>
      </c>
      <c r="M59" s="24" t="s">
        <v>2</v>
      </c>
      <c r="N59" s="24" t="s">
        <v>18</v>
      </c>
    </row>
    <row r="60" spans="1:14" s="23" customFormat="1" x14ac:dyDescent="0.3">
      <c r="A60" s="20">
        <v>2</v>
      </c>
      <c r="B60" s="20" t="s">
        <v>2</v>
      </c>
      <c r="C60" s="20">
        <v>60</v>
      </c>
      <c r="D60" s="20" t="s">
        <v>7</v>
      </c>
      <c r="E60" s="20" t="s">
        <v>23</v>
      </c>
      <c r="F60" s="20" t="s">
        <v>476</v>
      </c>
      <c r="G60" s="21"/>
      <c r="H60" s="22" t="s">
        <v>3</v>
      </c>
      <c r="I60" s="20">
        <v>3</v>
      </c>
      <c r="J60" s="22"/>
      <c r="K60" s="22" t="s">
        <v>149</v>
      </c>
      <c r="L60" s="24">
        <f>SUMIFS($A$11:$A$401,$B$11:$B$401,"RT",$D$11:$D$401,"U6")</f>
        <v>35</v>
      </c>
      <c r="M60" s="24" t="s">
        <v>2</v>
      </c>
      <c r="N60" s="24" t="s">
        <v>19</v>
      </c>
    </row>
    <row r="61" spans="1:14" s="23" customFormat="1" x14ac:dyDescent="0.3">
      <c r="A61" s="20">
        <v>1</v>
      </c>
      <c r="B61" s="20" t="s">
        <v>2</v>
      </c>
      <c r="C61" s="20">
        <v>80</v>
      </c>
      <c r="D61" s="20" t="s">
        <v>7</v>
      </c>
      <c r="E61" s="20" t="s">
        <v>23</v>
      </c>
      <c r="F61" s="20" t="s">
        <v>478</v>
      </c>
      <c r="G61" s="21"/>
      <c r="H61" s="22" t="s">
        <v>37</v>
      </c>
      <c r="I61" s="20">
        <v>2</v>
      </c>
      <c r="J61" s="22"/>
      <c r="K61" s="22" t="s">
        <v>150</v>
      </c>
      <c r="L61" s="24">
        <f>SUMIFS($A$11:$A$401,$B$11:$B$401,"RT",$D$11:$D$401,"U7")</f>
        <v>2</v>
      </c>
      <c r="M61" s="24" t="s">
        <v>2</v>
      </c>
      <c r="N61" s="24" t="s">
        <v>20</v>
      </c>
    </row>
    <row r="62" spans="1:14" s="23" customFormat="1" x14ac:dyDescent="0.3">
      <c r="A62" s="20">
        <v>2</v>
      </c>
      <c r="B62" s="20" t="s">
        <v>2</v>
      </c>
      <c r="C62" s="20">
        <v>110</v>
      </c>
      <c r="D62" s="20" t="s">
        <v>7</v>
      </c>
      <c r="E62" s="20" t="s">
        <v>23</v>
      </c>
      <c r="F62" s="20" t="s">
        <v>478</v>
      </c>
      <c r="G62" s="21"/>
      <c r="H62" s="22" t="s">
        <v>4</v>
      </c>
      <c r="I62" s="20">
        <v>1</v>
      </c>
      <c r="J62" s="22"/>
      <c r="K62" s="22" t="s">
        <v>151</v>
      </c>
      <c r="L62" s="24">
        <f>SUMIFS($A$11:$A$401,$B$11:$B$401,"RT",$D$11:$D$401,"U8")</f>
        <v>10</v>
      </c>
      <c r="M62" s="24" t="s">
        <v>2</v>
      </c>
      <c r="N62" s="24" t="s">
        <v>21</v>
      </c>
    </row>
    <row r="63" spans="1:14" s="23" customFormat="1" x14ac:dyDescent="0.3">
      <c r="A63" s="20">
        <v>1</v>
      </c>
      <c r="B63" s="20" t="s">
        <v>12</v>
      </c>
      <c r="C63" s="20">
        <v>70</v>
      </c>
      <c r="D63" s="20" t="s">
        <v>7</v>
      </c>
      <c r="E63" s="20" t="s">
        <v>23</v>
      </c>
      <c r="F63" s="20" t="s">
        <v>478</v>
      </c>
      <c r="G63" s="21"/>
      <c r="H63" s="22" t="s">
        <v>3</v>
      </c>
      <c r="I63" s="20">
        <v>3</v>
      </c>
      <c r="J63" s="22"/>
      <c r="K63" s="22" t="s">
        <v>152</v>
      </c>
      <c r="L63" s="24">
        <f>SUMIFS($A$11:$A$401,$B$11:$B$401,"RT",$D$11:$D$401,"U9")</f>
        <v>10</v>
      </c>
      <c r="M63" s="24" t="s">
        <v>2</v>
      </c>
      <c r="N63" s="24" t="s">
        <v>22</v>
      </c>
    </row>
    <row r="64" spans="1:14" s="23" customFormat="1" x14ac:dyDescent="0.3">
      <c r="A64" s="20">
        <v>3</v>
      </c>
      <c r="B64" s="20" t="s">
        <v>2</v>
      </c>
      <c r="C64" s="20">
        <v>90</v>
      </c>
      <c r="D64" s="20" t="s">
        <v>7</v>
      </c>
      <c r="E64" s="20" t="s">
        <v>23</v>
      </c>
      <c r="F64" s="20" t="s">
        <v>478</v>
      </c>
      <c r="G64" s="21"/>
      <c r="H64" s="22" t="s">
        <v>37</v>
      </c>
      <c r="I64" s="20">
        <v>2</v>
      </c>
      <c r="J64" s="22"/>
      <c r="K64" s="22" t="s">
        <v>153</v>
      </c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>
        <v>4</v>
      </c>
      <c r="B65" s="20" t="s">
        <v>2</v>
      </c>
      <c r="C65" s="20">
        <v>50</v>
      </c>
      <c r="D65" s="20" t="s">
        <v>7</v>
      </c>
      <c r="E65" s="20" t="s">
        <v>23</v>
      </c>
      <c r="F65" s="20" t="s">
        <v>478</v>
      </c>
      <c r="G65" s="21"/>
      <c r="H65" s="22" t="s">
        <v>3</v>
      </c>
      <c r="I65" s="20">
        <v>3</v>
      </c>
      <c r="J65" s="22"/>
      <c r="K65" s="22" t="s">
        <v>154</v>
      </c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>
        <v>1</v>
      </c>
      <c r="B66" s="20" t="s">
        <v>12</v>
      </c>
      <c r="C66" s="20">
        <v>40</v>
      </c>
      <c r="D66" s="20" t="s">
        <v>7</v>
      </c>
      <c r="E66" s="20" t="s">
        <v>23</v>
      </c>
      <c r="F66" s="20" t="s">
        <v>478</v>
      </c>
      <c r="G66" s="21"/>
      <c r="H66" s="22" t="s">
        <v>37</v>
      </c>
      <c r="I66" s="20">
        <v>2</v>
      </c>
      <c r="J66" s="22"/>
      <c r="K66" s="22" t="s">
        <v>344</v>
      </c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>
        <v>2</v>
      </c>
      <c r="B67" s="20" t="s">
        <v>2</v>
      </c>
      <c r="C67" s="20">
        <v>60</v>
      </c>
      <c r="D67" s="20" t="s">
        <v>7</v>
      </c>
      <c r="E67" s="20" t="s">
        <v>23</v>
      </c>
      <c r="F67" s="20" t="s">
        <v>478</v>
      </c>
      <c r="G67" s="21"/>
      <c r="H67" s="22" t="s">
        <v>3</v>
      </c>
      <c r="I67" s="20">
        <v>3</v>
      </c>
      <c r="J67" s="22"/>
      <c r="K67" s="22" t="s">
        <v>345</v>
      </c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>
        <v>6</v>
      </c>
      <c r="B68" s="20" t="s">
        <v>2</v>
      </c>
      <c r="C68" s="20">
        <v>50</v>
      </c>
      <c r="D68" s="20" t="s">
        <v>7</v>
      </c>
      <c r="E68" s="20" t="s">
        <v>23</v>
      </c>
      <c r="F68" s="20" t="s">
        <v>478</v>
      </c>
      <c r="G68" s="21"/>
      <c r="H68" s="22" t="s">
        <v>3</v>
      </c>
      <c r="I68" s="20">
        <v>3</v>
      </c>
      <c r="J68" s="22"/>
      <c r="K68" s="22" t="s">
        <v>155</v>
      </c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>
        <v>4</v>
      </c>
      <c r="B69" s="20" t="s">
        <v>2</v>
      </c>
      <c r="C69" s="20">
        <v>60</v>
      </c>
      <c r="D69" s="20" t="s">
        <v>7</v>
      </c>
      <c r="E69" s="20" t="s">
        <v>23</v>
      </c>
      <c r="F69" s="20" t="s">
        <v>496</v>
      </c>
      <c r="G69" s="21"/>
      <c r="H69" s="22" t="s">
        <v>3</v>
      </c>
      <c r="I69" s="20">
        <v>3</v>
      </c>
      <c r="J69" s="22"/>
      <c r="K69" s="22" t="s">
        <v>156</v>
      </c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>
        <v>1</v>
      </c>
      <c r="B70" s="20" t="s">
        <v>2</v>
      </c>
      <c r="C70" s="20">
        <v>60</v>
      </c>
      <c r="D70" s="20" t="s">
        <v>7</v>
      </c>
      <c r="E70" s="20" t="s">
        <v>23</v>
      </c>
      <c r="F70" s="20" t="s">
        <v>476</v>
      </c>
      <c r="G70" s="21"/>
      <c r="H70" s="22" t="s">
        <v>37</v>
      </c>
      <c r="I70" s="20">
        <v>2</v>
      </c>
      <c r="J70" s="22"/>
      <c r="K70" s="22" t="s">
        <v>346</v>
      </c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>
        <v>1</v>
      </c>
      <c r="B71" s="20" t="s">
        <v>2</v>
      </c>
      <c r="C71" s="20">
        <v>50</v>
      </c>
      <c r="D71" s="20" t="s">
        <v>7</v>
      </c>
      <c r="E71" s="20" t="s">
        <v>23</v>
      </c>
      <c r="F71" s="20" t="s">
        <v>392</v>
      </c>
      <c r="G71" s="21"/>
      <c r="H71" s="22" t="s">
        <v>4</v>
      </c>
      <c r="I71" s="20">
        <v>1</v>
      </c>
      <c r="J71" s="22"/>
      <c r="K71" s="22" t="s">
        <v>347</v>
      </c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>
        <v>1</v>
      </c>
      <c r="B72" s="20" t="s">
        <v>2</v>
      </c>
      <c r="C72" s="20">
        <v>70</v>
      </c>
      <c r="D72" s="20" t="s">
        <v>7</v>
      </c>
      <c r="E72" s="20" t="s">
        <v>23</v>
      </c>
      <c r="F72" s="20" t="s">
        <v>478</v>
      </c>
      <c r="G72" s="21"/>
      <c r="H72" s="22" t="s">
        <v>3</v>
      </c>
      <c r="I72" s="20">
        <v>3</v>
      </c>
      <c r="J72" s="22"/>
      <c r="K72" s="22" t="s">
        <v>348</v>
      </c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>
        <v>1</v>
      </c>
      <c r="B73" s="20" t="s">
        <v>2</v>
      </c>
      <c r="C73" s="20">
        <v>60</v>
      </c>
      <c r="D73" s="20" t="s">
        <v>7</v>
      </c>
      <c r="E73" s="20" t="s">
        <v>23</v>
      </c>
      <c r="F73" s="20" t="s">
        <v>478</v>
      </c>
      <c r="G73" s="21"/>
      <c r="H73" s="22" t="s">
        <v>37</v>
      </c>
      <c r="I73" s="20">
        <v>2</v>
      </c>
      <c r="J73" s="22"/>
      <c r="K73" s="22" t="s">
        <v>157</v>
      </c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>
        <v>6</v>
      </c>
      <c r="B74" s="20" t="s">
        <v>2</v>
      </c>
      <c r="C74" s="20">
        <v>60</v>
      </c>
      <c r="D74" s="20" t="s">
        <v>7</v>
      </c>
      <c r="E74" s="20" t="s">
        <v>23</v>
      </c>
      <c r="F74" s="20" t="s">
        <v>496</v>
      </c>
      <c r="G74" s="21"/>
      <c r="H74" s="22" t="s">
        <v>3</v>
      </c>
      <c r="I74" s="20">
        <v>3</v>
      </c>
      <c r="J74" s="22"/>
      <c r="K74" s="22" t="s">
        <v>349</v>
      </c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>
        <v>1</v>
      </c>
      <c r="B75" s="20" t="s">
        <v>12</v>
      </c>
      <c r="C75" s="20">
        <v>20</v>
      </c>
      <c r="D75" s="20" t="s">
        <v>7</v>
      </c>
      <c r="E75" s="20" t="s">
        <v>23</v>
      </c>
      <c r="F75" s="20" t="s">
        <v>478</v>
      </c>
      <c r="G75" s="21"/>
      <c r="H75" s="22" t="s">
        <v>37</v>
      </c>
      <c r="I75" s="20">
        <v>2</v>
      </c>
      <c r="J75" s="22"/>
      <c r="K75" s="22" t="s">
        <v>158</v>
      </c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>
        <v>2</v>
      </c>
      <c r="B76" s="20" t="s">
        <v>12</v>
      </c>
      <c r="C76" s="20">
        <v>80</v>
      </c>
      <c r="D76" s="20" t="s">
        <v>7</v>
      </c>
      <c r="E76" s="20" t="s">
        <v>23</v>
      </c>
      <c r="F76" s="20" t="s">
        <v>496</v>
      </c>
      <c r="G76" s="21"/>
      <c r="H76" s="22" t="s">
        <v>3</v>
      </c>
      <c r="I76" s="20">
        <v>3</v>
      </c>
      <c r="J76" s="22"/>
      <c r="K76" s="22" t="s">
        <v>159</v>
      </c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>
        <v>1</v>
      </c>
      <c r="B77" s="20" t="s">
        <v>12</v>
      </c>
      <c r="C77" s="20">
        <v>40</v>
      </c>
      <c r="D77" s="20" t="s">
        <v>7</v>
      </c>
      <c r="E77" s="20" t="s">
        <v>23</v>
      </c>
      <c r="F77" s="20" t="s">
        <v>478</v>
      </c>
      <c r="G77" s="21"/>
      <c r="H77" s="22" t="s">
        <v>37</v>
      </c>
      <c r="I77" s="20">
        <v>2</v>
      </c>
      <c r="J77" s="22"/>
      <c r="K77" s="22" t="s">
        <v>143</v>
      </c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>
        <v>4</v>
      </c>
      <c r="B78" s="20" t="s">
        <v>2</v>
      </c>
      <c r="C78" s="20">
        <v>45</v>
      </c>
      <c r="D78" s="20" t="s">
        <v>15</v>
      </c>
      <c r="E78" s="20" t="s">
        <v>68</v>
      </c>
      <c r="F78" s="20" t="s">
        <v>497</v>
      </c>
      <c r="G78" s="21"/>
      <c r="H78" s="22" t="s">
        <v>305</v>
      </c>
      <c r="I78" s="20">
        <v>3</v>
      </c>
      <c r="J78" s="22"/>
      <c r="K78" s="22" t="s">
        <v>337</v>
      </c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>
        <v>5</v>
      </c>
      <c r="B79" s="20" t="s">
        <v>2</v>
      </c>
      <c r="C79" s="20">
        <v>45</v>
      </c>
      <c r="D79" s="20" t="s">
        <v>15</v>
      </c>
      <c r="E79" s="20" t="s">
        <v>68</v>
      </c>
      <c r="F79" s="20" t="s">
        <v>497</v>
      </c>
      <c r="G79" s="21"/>
      <c r="H79" s="22" t="s">
        <v>305</v>
      </c>
      <c r="I79" s="20">
        <v>3</v>
      </c>
      <c r="J79" s="22"/>
      <c r="K79" s="22" t="s">
        <v>350</v>
      </c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>
        <v>2</v>
      </c>
      <c r="B80" s="20" t="s">
        <v>2</v>
      </c>
      <c r="C80" s="20">
        <v>40</v>
      </c>
      <c r="D80" s="20" t="s">
        <v>15</v>
      </c>
      <c r="E80" s="20" t="s">
        <v>68</v>
      </c>
      <c r="F80" s="20" t="s">
        <v>497</v>
      </c>
      <c r="G80" s="21"/>
      <c r="H80" s="22" t="s">
        <v>305</v>
      </c>
      <c r="I80" s="20">
        <v>3</v>
      </c>
      <c r="J80" s="22" t="s">
        <v>513</v>
      </c>
      <c r="K80" s="22" t="s">
        <v>514</v>
      </c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>
        <v>15</v>
      </c>
      <c r="B81" s="20" t="s">
        <v>2</v>
      </c>
      <c r="C81" s="20">
        <v>40</v>
      </c>
      <c r="D81" s="20" t="s">
        <v>15</v>
      </c>
      <c r="E81" s="20" t="s">
        <v>68</v>
      </c>
      <c r="F81" s="20" t="s">
        <v>497</v>
      </c>
      <c r="G81" s="21"/>
      <c r="H81" s="22" t="s">
        <v>305</v>
      </c>
      <c r="I81" s="20">
        <v>3</v>
      </c>
      <c r="J81" s="22" t="s">
        <v>513</v>
      </c>
      <c r="K81" s="22" t="s">
        <v>515</v>
      </c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>
        <v>1</v>
      </c>
      <c r="B82" s="20" t="s">
        <v>2</v>
      </c>
      <c r="C82" s="20">
        <v>70</v>
      </c>
      <c r="D82" s="20" t="s">
        <v>15</v>
      </c>
      <c r="E82" s="20" t="s">
        <v>68</v>
      </c>
      <c r="F82" s="20" t="s">
        <v>497</v>
      </c>
      <c r="G82" s="21"/>
      <c r="H82" s="22" t="s">
        <v>305</v>
      </c>
      <c r="I82" s="20">
        <v>3</v>
      </c>
      <c r="J82" s="22" t="s">
        <v>513</v>
      </c>
      <c r="K82" s="22" t="s">
        <v>515</v>
      </c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>
        <v>2</v>
      </c>
      <c r="B83" s="20" t="s">
        <v>2</v>
      </c>
      <c r="C83" s="20">
        <v>110</v>
      </c>
      <c r="D83" s="20" t="s">
        <v>7</v>
      </c>
      <c r="E83" s="20" t="s">
        <v>161</v>
      </c>
      <c r="F83" s="20" t="s">
        <v>478</v>
      </c>
      <c r="G83" s="21"/>
      <c r="H83" s="22" t="s">
        <v>4</v>
      </c>
      <c r="I83" s="20">
        <v>1</v>
      </c>
      <c r="J83" s="22"/>
      <c r="K83" s="22" t="s">
        <v>162</v>
      </c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>
        <v>7</v>
      </c>
      <c r="B84" s="20" t="s">
        <v>2</v>
      </c>
      <c r="C84" s="20">
        <v>60</v>
      </c>
      <c r="D84" s="20" t="s">
        <v>7</v>
      </c>
      <c r="E84" s="20" t="s">
        <v>161</v>
      </c>
      <c r="F84" s="20" t="s">
        <v>478</v>
      </c>
      <c r="G84" s="21"/>
      <c r="H84" s="22" t="s">
        <v>3</v>
      </c>
      <c r="I84" s="20">
        <v>3</v>
      </c>
      <c r="J84" s="22"/>
      <c r="K84" s="22" t="s">
        <v>163</v>
      </c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>
        <v>1</v>
      </c>
      <c r="B85" s="20" t="s">
        <v>12</v>
      </c>
      <c r="C85" s="20">
        <v>90</v>
      </c>
      <c r="D85" s="20" t="s">
        <v>7</v>
      </c>
      <c r="E85" s="20" t="s">
        <v>161</v>
      </c>
      <c r="F85" s="20" t="s">
        <v>478</v>
      </c>
      <c r="G85" s="21"/>
      <c r="H85" s="22" t="s">
        <v>3</v>
      </c>
      <c r="I85" s="20">
        <v>3</v>
      </c>
      <c r="J85" s="22"/>
      <c r="K85" s="22" t="s">
        <v>163</v>
      </c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>
        <v>2</v>
      </c>
      <c r="B86" s="20" t="s">
        <v>12</v>
      </c>
      <c r="C86" s="20">
        <v>80</v>
      </c>
      <c r="D86" s="20" t="s">
        <v>7</v>
      </c>
      <c r="E86" s="20" t="s">
        <v>161</v>
      </c>
      <c r="F86" s="20" t="s">
        <v>478</v>
      </c>
      <c r="G86" s="21"/>
      <c r="H86" s="22" t="s">
        <v>3</v>
      </c>
      <c r="I86" s="20">
        <v>3</v>
      </c>
      <c r="J86" s="22"/>
      <c r="K86" s="22" t="s">
        <v>351</v>
      </c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>
        <v>1</v>
      </c>
      <c r="B87" s="20" t="s">
        <v>2</v>
      </c>
      <c r="C87" s="20">
        <v>50</v>
      </c>
      <c r="D87" s="20" t="s">
        <v>7</v>
      </c>
      <c r="E87" s="20" t="s">
        <v>161</v>
      </c>
      <c r="F87" s="20" t="s">
        <v>478</v>
      </c>
      <c r="G87" s="21"/>
      <c r="H87" s="22" t="s">
        <v>37</v>
      </c>
      <c r="I87" s="20">
        <v>2</v>
      </c>
      <c r="J87" s="22"/>
      <c r="K87" s="22" t="s">
        <v>164</v>
      </c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>
        <v>2</v>
      </c>
      <c r="B88" s="20" t="s">
        <v>2</v>
      </c>
      <c r="C88" s="20">
        <v>80</v>
      </c>
      <c r="D88" s="20" t="s">
        <v>7</v>
      </c>
      <c r="E88" s="20" t="s">
        <v>161</v>
      </c>
      <c r="F88" s="20" t="s">
        <v>478</v>
      </c>
      <c r="G88" s="21"/>
      <c r="H88" s="22" t="s">
        <v>37</v>
      </c>
      <c r="I88" s="20">
        <v>2</v>
      </c>
      <c r="J88" s="22"/>
      <c r="K88" s="22" t="s">
        <v>139</v>
      </c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>
        <v>1</v>
      </c>
      <c r="B89" s="20" t="s">
        <v>2</v>
      </c>
      <c r="C89" s="20">
        <v>80</v>
      </c>
      <c r="D89" s="20" t="s">
        <v>7</v>
      </c>
      <c r="E89" s="20" t="s">
        <v>161</v>
      </c>
      <c r="F89" s="20" t="s">
        <v>478</v>
      </c>
      <c r="G89" s="21"/>
      <c r="H89" s="22" t="s">
        <v>37</v>
      </c>
      <c r="I89" s="20">
        <v>2</v>
      </c>
      <c r="J89" s="22"/>
      <c r="K89" s="22" t="s">
        <v>165</v>
      </c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>
        <v>1</v>
      </c>
      <c r="B90" s="20" t="s">
        <v>2</v>
      </c>
      <c r="C90" s="20">
        <v>60</v>
      </c>
      <c r="D90" s="20" t="s">
        <v>7</v>
      </c>
      <c r="E90" s="20" t="s">
        <v>161</v>
      </c>
      <c r="F90" s="20" t="s">
        <v>478</v>
      </c>
      <c r="G90" s="21"/>
      <c r="H90" s="22" t="s">
        <v>3</v>
      </c>
      <c r="I90" s="20">
        <v>3</v>
      </c>
      <c r="J90" s="22"/>
      <c r="K90" s="22" t="s">
        <v>166</v>
      </c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>
        <v>5</v>
      </c>
      <c r="B91" s="20" t="s">
        <v>2</v>
      </c>
      <c r="C91" s="20">
        <v>50</v>
      </c>
      <c r="D91" s="20" t="s">
        <v>7</v>
      </c>
      <c r="E91" s="20" t="s">
        <v>161</v>
      </c>
      <c r="F91" s="20" t="s">
        <v>478</v>
      </c>
      <c r="G91" s="21"/>
      <c r="H91" s="22" t="s">
        <v>3</v>
      </c>
      <c r="I91" s="20">
        <v>3</v>
      </c>
      <c r="J91" s="22"/>
      <c r="K91" s="22" t="s">
        <v>352</v>
      </c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>
        <v>2</v>
      </c>
      <c r="B92" s="20" t="s">
        <v>2</v>
      </c>
      <c r="C92" s="20">
        <v>50</v>
      </c>
      <c r="D92" s="20" t="s">
        <v>7</v>
      </c>
      <c r="E92" s="20" t="s">
        <v>23</v>
      </c>
      <c r="F92" s="20" t="s">
        <v>478</v>
      </c>
      <c r="G92" s="21"/>
      <c r="H92" s="22" t="s">
        <v>3</v>
      </c>
      <c r="I92" s="20">
        <v>3</v>
      </c>
      <c r="J92" s="22"/>
      <c r="K92" s="22" t="s">
        <v>353</v>
      </c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>
        <v>1</v>
      </c>
      <c r="B93" s="20" t="s">
        <v>2</v>
      </c>
      <c r="C93" s="20">
        <v>50</v>
      </c>
      <c r="D93" s="20" t="s">
        <v>16</v>
      </c>
      <c r="E93" s="20" t="s">
        <v>17</v>
      </c>
      <c r="F93" s="20" t="s">
        <v>478</v>
      </c>
      <c r="G93" s="21"/>
      <c r="H93" s="22" t="s">
        <v>3</v>
      </c>
      <c r="I93" s="20">
        <v>3</v>
      </c>
      <c r="J93" s="22"/>
      <c r="K93" s="22" t="s">
        <v>354</v>
      </c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>
        <v>2</v>
      </c>
      <c r="B94" s="20" t="s">
        <v>2</v>
      </c>
      <c r="C94" s="20">
        <v>210</v>
      </c>
      <c r="D94" s="20" t="s">
        <v>16</v>
      </c>
      <c r="E94" s="20" t="s">
        <v>17</v>
      </c>
      <c r="F94" s="20" t="s">
        <v>478</v>
      </c>
      <c r="G94" s="21"/>
      <c r="H94" s="22" t="s">
        <v>4</v>
      </c>
      <c r="I94" s="20">
        <v>1</v>
      </c>
      <c r="J94" s="22"/>
      <c r="K94" s="22" t="s">
        <v>167</v>
      </c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>
        <v>2</v>
      </c>
      <c r="B95" s="20" t="s">
        <v>2</v>
      </c>
      <c r="C95" s="20">
        <v>60</v>
      </c>
      <c r="D95" s="20" t="s">
        <v>16</v>
      </c>
      <c r="E95" s="20" t="s">
        <v>17</v>
      </c>
      <c r="F95" s="45" t="s">
        <v>498</v>
      </c>
      <c r="G95" s="21"/>
      <c r="H95" s="22" t="s">
        <v>37</v>
      </c>
      <c r="I95" s="20">
        <v>2</v>
      </c>
      <c r="J95" s="22"/>
      <c r="K95" s="22" t="s">
        <v>355</v>
      </c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>
        <v>2</v>
      </c>
      <c r="B96" s="20" t="s">
        <v>80</v>
      </c>
      <c r="C96" s="20">
        <v>300</v>
      </c>
      <c r="D96" s="20" t="s">
        <v>16</v>
      </c>
      <c r="E96" s="20" t="s">
        <v>17</v>
      </c>
      <c r="F96" s="20" t="s">
        <v>476</v>
      </c>
      <c r="G96" s="21"/>
      <c r="H96" s="22" t="s">
        <v>4</v>
      </c>
      <c r="I96" s="20">
        <v>1</v>
      </c>
      <c r="J96" s="22"/>
      <c r="K96" s="22" t="s">
        <v>356</v>
      </c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>
        <v>1</v>
      </c>
      <c r="B97" s="20" t="s">
        <v>2</v>
      </c>
      <c r="C97" s="20">
        <v>50</v>
      </c>
      <c r="D97" s="20" t="s">
        <v>16</v>
      </c>
      <c r="E97" s="20" t="s">
        <v>17</v>
      </c>
      <c r="F97" s="20" t="s">
        <v>478</v>
      </c>
      <c r="G97" s="21"/>
      <c r="H97" s="22" t="s">
        <v>3</v>
      </c>
      <c r="I97" s="20">
        <v>3</v>
      </c>
      <c r="J97" s="22"/>
      <c r="K97" s="22" t="s">
        <v>357</v>
      </c>
      <c r="L97" s="24">
        <f>SUM(L55:L96)</f>
        <v>243</v>
      </c>
      <c r="M97" s="25"/>
      <c r="N97" s="25"/>
    </row>
    <row r="98" spans="1:14" s="23" customFormat="1" x14ac:dyDescent="0.3">
      <c r="A98" s="20">
        <v>1</v>
      </c>
      <c r="B98" s="20" t="s">
        <v>2</v>
      </c>
      <c r="C98" s="20">
        <v>70</v>
      </c>
      <c r="D98" s="20" t="s">
        <v>18</v>
      </c>
      <c r="E98" s="20" t="s">
        <v>23</v>
      </c>
      <c r="F98" s="20" t="s">
        <v>478</v>
      </c>
      <c r="G98" s="21"/>
      <c r="H98" s="22" t="s">
        <v>3</v>
      </c>
      <c r="I98" s="20">
        <v>3</v>
      </c>
      <c r="J98" s="22"/>
      <c r="K98" s="22" t="s">
        <v>358</v>
      </c>
      <c r="L98" s="25"/>
      <c r="M98" s="25"/>
      <c r="N98" s="25"/>
    </row>
    <row r="99" spans="1:14" s="23" customFormat="1" x14ac:dyDescent="0.3">
      <c r="A99" s="20">
        <v>1</v>
      </c>
      <c r="B99" s="20" t="s">
        <v>2</v>
      </c>
      <c r="C99" s="20">
        <v>60</v>
      </c>
      <c r="D99" s="20" t="s">
        <v>18</v>
      </c>
      <c r="E99" s="20" t="s">
        <v>23</v>
      </c>
      <c r="F99" s="20" t="s">
        <v>478</v>
      </c>
      <c r="G99" s="21"/>
      <c r="H99" s="22" t="s">
        <v>3</v>
      </c>
      <c r="I99" s="20">
        <v>3</v>
      </c>
      <c r="J99" s="22"/>
      <c r="K99" s="22" t="s">
        <v>340</v>
      </c>
      <c r="L99" s="25"/>
      <c r="M99" s="25"/>
      <c r="N99" s="25"/>
    </row>
    <row r="100" spans="1:14" s="23" customFormat="1" x14ac:dyDescent="0.3">
      <c r="A100" s="20">
        <v>1</v>
      </c>
      <c r="B100" s="20" t="s">
        <v>2</v>
      </c>
      <c r="C100" s="20">
        <v>60</v>
      </c>
      <c r="D100" s="20" t="s">
        <v>18</v>
      </c>
      <c r="E100" s="20" t="s">
        <v>23</v>
      </c>
      <c r="F100" s="20" t="s">
        <v>478</v>
      </c>
      <c r="G100" s="21"/>
      <c r="H100" s="22" t="s">
        <v>3</v>
      </c>
      <c r="I100" s="20">
        <v>3</v>
      </c>
      <c r="J100" s="22"/>
      <c r="K100" s="22" t="s">
        <v>359</v>
      </c>
      <c r="L100" s="25"/>
      <c r="M100" s="25"/>
      <c r="N100" s="25"/>
    </row>
    <row r="101" spans="1:14" s="23" customFormat="1" x14ac:dyDescent="0.3">
      <c r="A101" s="25">
        <v>4</v>
      </c>
      <c r="B101" s="20" t="s">
        <v>2</v>
      </c>
      <c r="C101" s="25">
        <v>60</v>
      </c>
      <c r="D101" s="20" t="s">
        <v>18</v>
      </c>
      <c r="E101" s="20" t="s">
        <v>23</v>
      </c>
      <c r="F101" s="25" t="s">
        <v>478</v>
      </c>
      <c r="G101" s="26"/>
      <c r="H101" s="23" t="s">
        <v>3</v>
      </c>
      <c r="I101" s="25">
        <v>3</v>
      </c>
      <c r="K101" s="23" t="s">
        <v>360</v>
      </c>
      <c r="L101" s="25"/>
      <c r="M101" s="25"/>
      <c r="N101" s="25"/>
    </row>
    <row r="102" spans="1:14" s="23" customFormat="1" x14ac:dyDescent="0.3">
      <c r="A102" s="25">
        <v>1</v>
      </c>
      <c r="B102" s="25" t="s">
        <v>117</v>
      </c>
      <c r="C102" s="25">
        <v>200</v>
      </c>
      <c r="D102" s="25" t="s">
        <v>18</v>
      </c>
      <c r="E102" s="25" t="s">
        <v>23</v>
      </c>
      <c r="F102" s="25" t="s">
        <v>496</v>
      </c>
      <c r="G102" s="26"/>
      <c r="H102" s="23" t="s">
        <v>3</v>
      </c>
      <c r="I102" s="25">
        <v>3</v>
      </c>
      <c r="K102" s="23" t="s">
        <v>168</v>
      </c>
      <c r="L102" s="25"/>
      <c r="M102" s="25"/>
      <c r="N102" s="25"/>
    </row>
    <row r="103" spans="1:14" s="23" customFormat="1" x14ac:dyDescent="0.3">
      <c r="A103" s="25">
        <v>2</v>
      </c>
      <c r="B103" s="25" t="s">
        <v>12</v>
      </c>
      <c r="C103" s="25">
        <v>80</v>
      </c>
      <c r="D103" s="25" t="s">
        <v>18</v>
      </c>
      <c r="E103" s="25" t="s">
        <v>23</v>
      </c>
      <c r="F103" s="25" t="s">
        <v>496</v>
      </c>
      <c r="G103" s="26"/>
      <c r="H103" s="23" t="s">
        <v>3</v>
      </c>
      <c r="I103" s="25">
        <v>3</v>
      </c>
      <c r="K103" s="23" t="s">
        <v>168</v>
      </c>
      <c r="L103" s="25"/>
      <c r="M103" s="25"/>
      <c r="N103" s="25"/>
    </row>
    <row r="104" spans="1:14" s="23" customFormat="1" x14ac:dyDescent="0.3">
      <c r="A104" s="25">
        <v>1</v>
      </c>
      <c r="B104" s="25" t="s">
        <v>2</v>
      </c>
      <c r="C104" s="25">
        <v>70</v>
      </c>
      <c r="D104" s="25" t="s">
        <v>18</v>
      </c>
      <c r="E104" s="25" t="s">
        <v>23</v>
      </c>
      <c r="F104" s="25" t="s">
        <v>496</v>
      </c>
      <c r="G104" s="26"/>
      <c r="H104" s="23" t="s">
        <v>3</v>
      </c>
      <c r="I104" s="25">
        <v>3</v>
      </c>
      <c r="K104" s="23" t="s">
        <v>168</v>
      </c>
      <c r="L104" s="25"/>
      <c r="M104" s="25"/>
      <c r="N104" s="25"/>
    </row>
    <row r="105" spans="1:14" s="23" customFormat="1" x14ac:dyDescent="0.3">
      <c r="A105" s="25">
        <v>2</v>
      </c>
      <c r="B105" s="25" t="s">
        <v>2</v>
      </c>
      <c r="C105" s="25">
        <v>130</v>
      </c>
      <c r="D105" s="25" t="s">
        <v>18</v>
      </c>
      <c r="E105" s="25" t="s">
        <v>23</v>
      </c>
      <c r="F105" s="25" t="s">
        <v>478</v>
      </c>
      <c r="G105" s="26"/>
      <c r="H105" s="23" t="s">
        <v>3</v>
      </c>
      <c r="I105" s="25">
        <v>3</v>
      </c>
      <c r="K105" s="23" t="s">
        <v>169</v>
      </c>
      <c r="L105" s="25"/>
      <c r="M105" s="25"/>
      <c r="N105" s="25"/>
    </row>
    <row r="106" spans="1:14" s="23" customFormat="1" x14ac:dyDescent="0.3">
      <c r="A106" s="25">
        <v>3</v>
      </c>
      <c r="B106" s="25" t="s">
        <v>12</v>
      </c>
      <c r="C106" s="25">
        <v>85</v>
      </c>
      <c r="D106" s="25" t="s">
        <v>18</v>
      </c>
      <c r="E106" s="25" t="s">
        <v>23</v>
      </c>
      <c r="F106" s="25" t="s">
        <v>478</v>
      </c>
      <c r="G106" s="26"/>
      <c r="H106" s="23" t="s">
        <v>3</v>
      </c>
      <c r="I106" s="25">
        <v>3</v>
      </c>
      <c r="K106" s="23" t="s">
        <v>169</v>
      </c>
      <c r="L106" s="25"/>
      <c r="M106" s="25"/>
      <c r="N106" s="25"/>
    </row>
    <row r="107" spans="1:14" s="23" customFormat="1" x14ac:dyDescent="0.3">
      <c r="A107" s="25">
        <v>1</v>
      </c>
      <c r="B107" s="25" t="s">
        <v>2</v>
      </c>
      <c r="C107" s="25">
        <v>70</v>
      </c>
      <c r="D107" s="25" t="s">
        <v>18</v>
      </c>
      <c r="E107" s="25" t="s">
        <v>23</v>
      </c>
      <c r="F107" s="25" t="s">
        <v>478</v>
      </c>
      <c r="G107" s="26"/>
      <c r="H107" s="23" t="s">
        <v>3</v>
      </c>
      <c r="I107" s="25">
        <v>3</v>
      </c>
      <c r="K107" s="23" t="s">
        <v>169</v>
      </c>
      <c r="L107" s="25"/>
      <c r="M107" s="25"/>
      <c r="N107" s="25"/>
    </row>
    <row r="108" spans="1:14" s="23" customFormat="1" x14ac:dyDescent="0.3">
      <c r="A108" s="25">
        <v>1</v>
      </c>
      <c r="B108" s="25" t="s">
        <v>2</v>
      </c>
      <c r="C108" s="25">
        <v>60</v>
      </c>
      <c r="D108" s="25" t="s">
        <v>18</v>
      </c>
      <c r="E108" s="25" t="s">
        <v>23</v>
      </c>
      <c r="F108" s="25" t="s">
        <v>478</v>
      </c>
      <c r="G108" s="26"/>
      <c r="H108" s="23" t="s">
        <v>3</v>
      </c>
      <c r="I108" s="25">
        <v>3</v>
      </c>
      <c r="K108" s="23" t="s">
        <v>169</v>
      </c>
      <c r="L108" s="25"/>
      <c r="M108" s="25"/>
      <c r="N108" s="25"/>
    </row>
    <row r="109" spans="1:14" s="23" customFormat="1" x14ac:dyDescent="0.3">
      <c r="A109" s="25">
        <v>5</v>
      </c>
      <c r="B109" s="25" t="s">
        <v>2</v>
      </c>
      <c r="C109" s="25">
        <v>60</v>
      </c>
      <c r="D109" s="25" t="s">
        <v>18</v>
      </c>
      <c r="E109" s="25" t="s">
        <v>23</v>
      </c>
      <c r="F109" s="25" t="s">
        <v>478</v>
      </c>
      <c r="G109" s="26"/>
      <c r="H109" s="23" t="s">
        <v>3</v>
      </c>
      <c r="I109" s="25">
        <v>3</v>
      </c>
      <c r="K109" s="23" t="s">
        <v>132</v>
      </c>
      <c r="L109" s="25"/>
      <c r="M109" s="25"/>
      <c r="N109" s="25"/>
    </row>
    <row r="110" spans="1:14" s="23" customFormat="1" x14ac:dyDescent="0.3">
      <c r="A110" s="25">
        <v>4</v>
      </c>
      <c r="B110" s="25" t="s">
        <v>2</v>
      </c>
      <c r="C110" s="25">
        <v>140</v>
      </c>
      <c r="D110" s="25" t="s">
        <v>18</v>
      </c>
      <c r="E110" s="25" t="s">
        <v>23</v>
      </c>
      <c r="F110" s="25" t="s">
        <v>478</v>
      </c>
      <c r="G110" s="26"/>
      <c r="H110" s="23" t="s">
        <v>3</v>
      </c>
      <c r="I110" s="25">
        <v>3</v>
      </c>
      <c r="K110" s="23" t="s">
        <v>170</v>
      </c>
      <c r="L110" s="25"/>
      <c r="M110" s="25"/>
      <c r="N110" s="25"/>
    </row>
    <row r="111" spans="1:14" s="23" customFormat="1" x14ac:dyDescent="0.3">
      <c r="A111" s="25">
        <v>2</v>
      </c>
      <c r="B111" s="25" t="s">
        <v>12</v>
      </c>
      <c r="C111" s="25">
        <v>90</v>
      </c>
      <c r="D111" s="25" t="s">
        <v>18</v>
      </c>
      <c r="E111" s="25" t="s">
        <v>23</v>
      </c>
      <c r="F111" s="25" t="s">
        <v>478</v>
      </c>
      <c r="G111" s="26"/>
      <c r="H111" s="23" t="s">
        <v>3</v>
      </c>
      <c r="I111" s="25">
        <v>3</v>
      </c>
      <c r="K111" s="23" t="s">
        <v>170</v>
      </c>
      <c r="L111" s="25"/>
      <c r="M111" s="25"/>
      <c r="N111" s="25"/>
    </row>
    <row r="112" spans="1:14" s="23" customFormat="1" x14ac:dyDescent="0.3">
      <c r="A112" s="25">
        <v>1</v>
      </c>
      <c r="B112" s="25" t="s">
        <v>2</v>
      </c>
      <c r="C112" s="25">
        <v>50</v>
      </c>
      <c r="D112" s="25" t="s">
        <v>18</v>
      </c>
      <c r="E112" s="25" t="s">
        <v>23</v>
      </c>
      <c r="F112" s="25" t="s">
        <v>478</v>
      </c>
      <c r="G112" s="26"/>
      <c r="H112" s="23" t="s">
        <v>3</v>
      </c>
      <c r="I112" s="25">
        <v>3</v>
      </c>
      <c r="K112" s="23" t="s">
        <v>170</v>
      </c>
      <c r="L112" s="25"/>
      <c r="M112" s="25"/>
      <c r="N112" s="25"/>
    </row>
    <row r="113" spans="1:14" s="23" customFormat="1" x14ac:dyDescent="0.3">
      <c r="A113" s="25">
        <v>1</v>
      </c>
      <c r="B113" s="25" t="s">
        <v>2</v>
      </c>
      <c r="C113" s="25">
        <v>60</v>
      </c>
      <c r="D113" s="25" t="s">
        <v>18</v>
      </c>
      <c r="E113" s="25" t="s">
        <v>23</v>
      </c>
      <c r="F113" s="25" t="s">
        <v>478</v>
      </c>
      <c r="G113" s="26"/>
      <c r="H113" s="23" t="s">
        <v>4</v>
      </c>
      <c r="I113" s="25">
        <v>1</v>
      </c>
      <c r="K113" s="23" t="s">
        <v>171</v>
      </c>
      <c r="L113" s="25"/>
      <c r="M113" s="25"/>
      <c r="N113" s="25"/>
    </row>
    <row r="114" spans="1:14" s="23" customFormat="1" x14ac:dyDescent="0.3">
      <c r="A114" s="25">
        <v>1</v>
      </c>
      <c r="B114" s="25" t="s">
        <v>2</v>
      </c>
      <c r="C114" s="25">
        <v>85</v>
      </c>
      <c r="D114" s="25" t="s">
        <v>18</v>
      </c>
      <c r="E114" s="25" t="s">
        <v>23</v>
      </c>
      <c r="F114" s="25" t="s">
        <v>478</v>
      </c>
      <c r="G114" s="26"/>
      <c r="H114" s="23" t="s">
        <v>4</v>
      </c>
      <c r="I114" s="25">
        <v>1</v>
      </c>
      <c r="K114" s="23" t="s">
        <v>172</v>
      </c>
      <c r="L114" s="25"/>
      <c r="M114" s="25"/>
      <c r="N114" s="25"/>
    </row>
    <row r="115" spans="1:14" s="23" customFormat="1" x14ac:dyDescent="0.3">
      <c r="A115" s="25">
        <v>1</v>
      </c>
      <c r="B115" s="25" t="s">
        <v>2</v>
      </c>
      <c r="C115" s="25">
        <v>60</v>
      </c>
      <c r="D115" s="25" t="s">
        <v>18</v>
      </c>
      <c r="E115" s="25" t="s">
        <v>23</v>
      </c>
      <c r="F115" s="25" t="s">
        <v>478</v>
      </c>
      <c r="G115" s="26"/>
      <c r="H115" s="23" t="s">
        <v>3</v>
      </c>
      <c r="I115" s="25">
        <v>3</v>
      </c>
      <c r="K115" s="23" t="s">
        <v>173</v>
      </c>
      <c r="L115" s="25"/>
      <c r="M115" s="25"/>
      <c r="N115" s="25"/>
    </row>
    <row r="116" spans="1:14" s="23" customFormat="1" x14ac:dyDescent="0.3">
      <c r="A116" s="25">
        <v>1</v>
      </c>
      <c r="B116" s="25" t="s">
        <v>9</v>
      </c>
      <c r="C116" s="25">
        <v>60</v>
      </c>
      <c r="D116" s="25" t="s">
        <v>19</v>
      </c>
      <c r="E116" s="25" t="s">
        <v>17</v>
      </c>
      <c r="F116" s="25" t="s">
        <v>408</v>
      </c>
      <c r="G116" s="26"/>
      <c r="H116" s="23" t="s">
        <v>4</v>
      </c>
      <c r="I116" s="25">
        <v>1</v>
      </c>
      <c r="L116" s="25"/>
      <c r="M116" s="25"/>
      <c r="N116" s="25"/>
    </row>
    <row r="117" spans="1:14" s="23" customFormat="1" x14ac:dyDescent="0.3">
      <c r="A117" s="25">
        <v>1</v>
      </c>
      <c r="B117" s="25" t="s">
        <v>2</v>
      </c>
      <c r="C117" s="25">
        <v>60</v>
      </c>
      <c r="D117" s="25" t="s">
        <v>19</v>
      </c>
      <c r="E117" s="25" t="s">
        <v>17</v>
      </c>
      <c r="F117" s="25" t="s">
        <v>478</v>
      </c>
      <c r="G117" s="26"/>
      <c r="H117" s="23" t="s">
        <v>3</v>
      </c>
      <c r="I117" s="25">
        <v>3</v>
      </c>
      <c r="K117" s="23" t="s">
        <v>137</v>
      </c>
      <c r="L117" s="25"/>
      <c r="M117" s="25"/>
      <c r="N117" s="25"/>
    </row>
    <row r="118" spans="1:14" s="23" customFormat="1" x14ac:dyDescent="0.3">
      <c r="A118" s="25">
        <v>1</v>
      </c>
      <c r="B118" s="25" t="s">
        <v>2</v>
      </c>
      <c r="C118" s="25">
        <v>50</v>
      </c>
      <c r="D118" s="25" t="s">
        <v>19</v>
      </c>
      <c r="E118" s="25" t="s">
        <v>17</v>
      </c>
      <c r="F118" s="25" t="s">
        <v>478</v>
      </c>
      <c r="G118" s="26"/>
      <c r="H118" s="23" t="s">
        <v>37</v>
      </c>
      <c r="I118" s="25">
        <v>2</v>
      </c>
      <c r="K118" s="23" t="s">
        <v>174</v>
      </c>
      <c r="L118" s="25"/>
      <c r="M118" s="25"/>
      <c r="N118" s="25"/>
    </row>
    <row r="119" spans="1:14" s="23" customFormat="1" x14ac:dyDescent="0.3">
      <c r="A119" s="25">
        <v>1</v>
      </c>
      <c r="B119" s="25" t="s">
        <v>2</v>
      </c>
      <c r="C119" s="25">
        <v>40</v>
      </c>
      <c r="D119" s="25" t="s">
        <v>19</v>
      </c>
      <c r="E119" s="25" t="s">
        <v>17</v>
      </c>
      <c r="F119" s="25" t="s">
        <v>478</v>
      </c>
      <c r="G119" s="26"/>
      <c r="H119" s="23" t="s">
        <v>37</v>
      </c>
      <c r="I119" s="25">
        <v>2</v>
      </c>
      <c r="K119" s="23" t="s">
        <v>175</v>
      </c>
      <c r="L119" s="25"/>
      <c r="M119" s="25"/>
      <c r="N119" s="25"/>
    </row>
    <row r="120" spans="1:14" s="23" customFormat="1" x14ac:dyDescent="0.3">
      <c r="A120" s="25">
        <v>1</v>
      </c>
      <c r="B120" s="25" t="s">
        <v>12</v>
      </c>
      <c r="C120" s="25">
        <v>90</v>
      </c>
      <c r="D120" s="25" t="s">
        <v>19</v>
      </c>
      <c r="E120" s="25" t="s">
        <v>17</v>
      </c>
      <c r="F120" s="25" t="s">
        <v>478</v>
      </c>
      <c r="G120" s="26"/>
      <c r="H120" s="23" t="s">
        <v>3</v>
      </c>
      <c r="I120" s="25">
        <v>3</v>
      </c>
      <c r="K120" s="23" t="s">
        <v>176</v>
      </c>
      <c r="L120" s="25"/>
      <c r="M120" s="25"/>
      <c r="N120" s="25"/>
    </row>
    <row r="121" spans="1:14" s="23" customFormat="1" x14ac:dyDescent="0.3">
      <c r="A121" s="25">
        <v>1</v>
      </c>
      <c r="B121" s="25" t="s">
        <v>2</v>
      </c>
      <c r="C121" s="25">
        <v>60</v>
      </c>
      <c r="D121" s="25" t="s">
        <v>19</v>
      </c>
      <c r="E121" s="25" t="s">
        <v>17</v>
      </c>
      <c r="F121" s="25" t="s">
        <v>478</v>
      </c>
      <c r="G121" s="26"/>
      <c r="H121" s="23" t="s">
        <v>3</v>
      </c>
      <c r="I121" s="25">
        <v>3</v>
      </c>
      <c r="K121" s="23" t="s">
        <v>145</v>
      </c>
      <c r="L121" s="25"/>
      <c r="M121" s="25"/>
      <c r="N121" s="25"/>
    </row>
    <row r="122" spans="1:14" s="23" customFormat="1" x14ac:dyDescent="0.3">
      <c r="A122" s="25">
        <v>1</v>
      </c>
      <c r="B122" s="25" t="s">
        <v>9</v>
      </c>
      <c r="C122" s="25">
        <v>80</v>
      </c>
      <c r="D122" s="25" t="s">
        <v>19</v>
      </c>
      <c r="E122" s="25" t="s">
        <v>17</v>
      </c>
      <c r="F122" s="25" t="s">
        <v>478</v>
      </c>
      <c r="G122" s="26"/>
      <c r="H122" s="23" t="s">
        <v>3</v>
      </c>
      <c r="I122" s="25">
        <v>3</v>
      </c>
      <c r="L122" s="25"/>
      <c r="M122" s="25"/>
      <c r="N122" s="25"/>
    </row>
    <row r="123" spans="1:14" s="23" customFormat="1" x14ac:dyDescent="0.3">
      <c r="A123" s="25">
        <v>1</v>
      </c>
      <c r="B123" s="25" t="s">
        <v>2</v>
      </c>
      <c r="C123" s="25">
        <v>95</v>
      </c>
      <c r="D123" s="25" t="s">
        <v>19</v>
      </c>
      <c r="E123" s="25" t="s">
        <v>17</v>
      </c>
      <c r="F123" s="25" t="s">
        <v>478</v>
      </c>
      <c r="G123" s="26"/>
      <c r="H123" s="23" t="s">
        <v>4</v>
      </c>
      <c r="I123" s="25">
        <v>1</v>
      </c>
      <c r="K123" s="23" t="s">
        <v>177</v>
      </c>
      <c r="L123" s="25"/>
      <c r="M123" s="25"/>
      <c r="N123" s="25"/>
    </row>
    <row r="124" spans="1:14" s="23" customFormat="1" x14ac:dyDescent="0.3">
      <c r="A124" s="25">
        <v>1</v>
      </c>
      <c r="B124" s="25" t="s">
        <v>2</v>
      </c>
      <c r="C124" s="25">
        <v>50</v>
      </c>
      <c r="D124" s="25" t="s">
        <v>19</v>
      </c>
      <c r="E124" s="25" t="s">
        <v>17</v>
      </c>
      <c r="F124" s="25" t="s">
        <v>478</v>
      </c>
      <c r="G124" s="26"/>
      <c r="H124" s="23" t="s">
        <v>3</v>
      </c>
      <c r="I124" s="25">
        <v>3</v>
      </c>
      <c r="K124" s="23" t="s">
        <v>178</v>
      </c>
      <c r="L124" s="25"/>
      <c r="M124" s="25"/>
      <c r="N124" s="25"/>
    </row>
    <row r="125" spans="1:14" s="23" customFormat="1" x14ac:dyDescent="0.3">
      <c r="A125" s="25">
        <v>1</v>
      </c>
      <c r="B125" s="25" t="s">
        <v>2</v>
      </c>
      <c r="C125" s="25">
        <v>60</v>
      </c>
      <c r="D125" s="25" t="s">
        <v>19</v>
      </c>
      <c r="E125" s="25" t="s">
        <v>17</v>
      </c>
      <c r="F125" s="25" t="s">
        <v>496</v>
      </c>
      <c r="G125" s="26"/>
      <c r="H125" s="23" t="s">
        <v>3</v>
      </c>
      <c r="I125" s="25">
        <v>3</v>
      </c>
      <c r="K125" s="23" t="s">
        <v>361</v>
      </c>
      <c r="L125" s="25"/>
      <c r="M125" s="25"/>
      <c r="N125" s="25"/>
    </row>
    <row r="126" spans="1:14" s="23" customFormat="1" x14ac:dyDescent="0.3">
      <c r="A126" s="25">
        <v>2</v>
      </c>
      <c r="B126" s="25" t="s">
        <v>2</v>
      </c>
      <c r="C126" s="25">
        <v>80</v>
      </c>
      <c r="D126" s="25" t="s">
        <v>19</v>
      </c>
      <c r="E126" s="25" t="s">
        <v>17</v>
      </c>
      <c r="F126" s="25" t="s">
        <v>478</v>
      </c>
      <c r="G126" s="26"/>
      <c r="H126" s="23" t="s">
        <v>37</v>
      </c>
      <c r="I126" s="25">
        <v>2</v>
      </c>
      <c r="K126" s="23" t="s">
        <v>179</v>
      </c>
      <c r="L126" s="25"/>
      <c r="M126" s="25"/>
      <c r="N126" s="25"/>
    </row>
    <row r="127" spans="1:14" s="23" customFormat="1" x14ac:dyDescent="0.3">
      <c r="A127" s="25">
        <v>1</v>
      </c>
      <c r="B127" s="25" t="s">
        <v>2</v>
      </c>
      <c r="C127" s="25">
        <v>60</v>
      </c>
      <c r="D127" s="25" t="s">
        <v>19</v>
      </c>
      <c r="E127" s="25" t="s">
        <v>17</v>
      </c>
      <c r="F127" s="25" t="s">
        <v>496</v>
      </c>
      <c r="G127" s="26"/>
      <c r="H127" s="23" t="s">
        <v>3</v>
      </c>
      <c r="I127" s="25">
        <v>3</v>
      </c>
      <c r="K127" s="23" t="s">
        <v>362</v>
      </c>
      <c r="L127" s="25"/>
      <c r="M127" s="25"/>
      <c r="N127" s="25"/>
    </row>
    <row r="128" spans="1:14" s="23" customFormat="1" x14ac:dyDescent="0.3">
      <c r="A128" s="25">
        <v>1</v>
      </c>
      <c r="B128" s="25" t="s">
        <v>2</v>
      </c>
      <c r="C128" s="25">
        <v>80</v>
      </c>
      <c r="D128" s="25" t="s">
        <v>19</v>
      </c>
      <c r="E128" s="25" t="s">
        <v>17</v>
      </c>
      <c r="F128" s="25" t="s">
        <v>478</v>
      </c>
      <c r="G128" s="26"/>
      <c r="H128" s="23" t="s">
        <v>37</v>
      </c>
      <c r="I128" s="25">
        <v>2</v>
      </c>
      <c r="K128" s="23" t="s">
        <v>180</v>
      </c>
      <c r="L128" s="25"/>
      <c r="M128" s="25"/>
      <c r="N128" s="25"/>
    </row>
    <row r="129" spans="1:14" s="23" customFormat="1" x14ac:dyDescent="0.3">
      <c r="A129" s="25">
        <v>1</v>
      </c>
      <c r="B129" s="25" t="s">
        <v>12</v>
      </c>
      <c r="C129" s="25">
        <v>90</v>
      </c>
      <c r="D129" s="25" t="s">
        <v>19</v>
      </c>
      <c r="E129" s="25" t="s">
        <v>17</v>
      </c>
      <c r="F129" s="25" t="s">
        <v>496</v>
      </c>
      <c r="G129" s="26"/>
      <c r="H129" s="23" t="s">
        <v>3</v>
      </c>
      <c r="I129" s="25">
        <v>3</v>
      </c>
      <c r="K129" s="23" t="s">
        <v>363</v>
      </c>
      <c r="L129" s="25"/>
      <c r="M129" s="25"/>
      <c r="N129" s="25"/>
    </row>
    <row r="130" spans="1:14" s="23" customFormat="1" x14ac:dyDescent="0.3">
      <c r="A130" s="25">
        <v>1</v>
      </c>
      <c r="B130" s="25" t="s">
        <v>2</v>
      </c>
      <c r="C130" s="25">
        <v>60</v>
      </c>
      <c r="D130" s="25" t="s">
        <v>19</v>
      </c>
      <c r="E130" s="25" t="s">
        <v>17</v>
      </c>
      <c r="F130" s="25" t="s">
        <v>496</v>
      </c>
      <c r="G130" s="26"/>
      <c r="H130" s="23" t="s">
        <v>3</v>
      </c>
      <c r="I130" s="25">
        <v>3</v>
      </c>
      <c r="L130" s="25"/>
      <c r="M130" s="25"/>
      <c r="N130" s="25"/>
    </row>
    <row r="131" spans="1:14" s="23" customFormat="1" x14ac:dyDescent="0.3">
      <c r="A131" s="25">
        <v>1</v>
      </c>
      <c r="B131" s="25" t="s">
        <v>12</v>
      </c>
      <c r="C131" s="25">
        <v>40</v>
      </c>
      <c r="D131" s="25" t="s">
        <v>19</v>
      </c>
      <c r="E131" s="25" t="s">
        <v>17</v>
      </c>
      <c r="F131" s="25" t="s">
        <v>496</v>
      </c>
      <c r="G131" s="26"/>
      <c r="H131" s="23" t="s">
        <v>37</v>
      </c>
      <c r="I131" s="25">
        <v>2</v>
      </c>
      <c r="K131" s="23" t="s">
        <v>364</v>
      </c>
      <c r="L131" s="25"/>
      <c r="M131" s="25"/>
      <c r="N131" s="25"/>
    </row>
    <row r="132" spans="1:14" s="23" customFormat="1" x14ac:dyDescent="0.3">
      <c r="A132" s="25">
        <v>2</v>
      </c>
      <c r="B132" s="25" t="s">
        <v>2</v>
      </c>
      <c r="C132" s="25">
        <v>100</v>
      </c>
      <c r="D132" s="25" t="s">
        <v>19</v>
      </c>
      <c r="E132" s="25" t="s">
        <v>17</v>
      </c>
      <c r="F132" s="25" t="s">
        <v>496</v>
      </c>
      <c r="G132" s="26"/>
      <c r="H132" s="23" t="s">
        <v>37</v>
      </c>
      <c r="I132" s="25">
        <v>2</v>
      </c>
      <c r="K132" s="23" t="s">
        <v>365</v>
      </c>
      <c r="L132" s="25"/>
      <c r="M132" s="25"/>
      <c r="N132" s="25"/>
    </row>
    <row r="133" spans="1:14" s="23" customFormat="1" x14ac:dyDescent="0.3">
      <c r="A133" s="25">
        <v>4</v>
      </c>
      <c r="B133" s="25" t="s">
        <v>12</v>
      </c>
      <c r="C133" s="25">
        <v>85</v>
      </c>
      <c r="D133" s="25" t="s">
        <v>19</v>
      </c>
      <c r="E133" s="25" t="s">
        <v>17</v>
      </c>
      <c r="F133" s="25" t="s">
        <v>496</v>
      </c>
      <c r="G133" s="26"/>
      <c r="H133" s="23" t="s">
        <v>3</v>
      </c>
      <c r="I133" s="25">
        <v>3</v>
      </c>
      <c r="K133" s="23" t="s">
        <v>366</v>
      </c>
      <c r="L133" s="25"/>
      <c r="M133" s="25"/>
      <c r="N133" s="25"/>
    </row>
    <row r="134" spans="1:14" s="23" customFormat="1" x14ac:dyDescent="0.3">
      <c r="A134" s="25">
        <v>1</v>
      </c>
      <c r="B134" s="25" t="s">
        <v>2</v>
      </c>
      <c r="C134" s="25">
        <v>120</v>
      </c>
      <c r="D134" s="25" t="s">
        <v>19</v>
      </c>
      <c r="E134" s="25" t="s">
        <v>17</v>
      </c>
      <c r="F134" s="25" t="s">
        <v>496</v>
      </c>
      <c r="G134" s="26"/>
      <c r="H134" s="23" t="s">
        <v>3</v>
      </c>
      <c r="I134" s="25">
        <v>3</v>
      </c>
      <c r="K134" s="23" t="s">
        <v>366</v>
      </c>
      <c r="L134" s="25"/>
      <c r="M134" s="25"/>
      <c r="N134" s="25"/>
    </row>
    <row r="135" spans="1:14" s="23" customFormat="1" x14ac:dyDescent="0.3">
      <c r="A135" s="25">
        <v>1</v>
      </c>
      <c r="B135" s="25" t="s">
        <v>2</v>
      </c>
      <c r="C135" s="25">
        <v>300</v>
      </c>
      <c r="D135" s="25" t="s">
        <v>19</v>
      </c>
      <c r="E135" s="25" t="s">
        <v>17</v>
      </c>
      <c r="F135" s="25" t="s">
        <v>496</v>
      </c>
      <c r="G135" s="26"/>
      <c r="H135" s="23" t="s">
        <v>3</v>
      </c>
      <c r="I135" s="25">
        <v>3</v>
      </c>
      <c r="J135" s="23" t="s">
        <v>517</v>
      </c>
      <c r="K135" s="23" t="s">
        <v>519</v>
      </c>
      <c r="L135" s="25"/>
      <c r="M135" s="25"/>
      <c r="N135" s="25"/>
    </row>
    <row r="136" spans="1:14" s="23" customFormat="1" x14ac:dyDescent="0.3">
      <c r="A136" s="25">
        <v>2</v>
      </c>
      <c r="B136" s="25" t="s">
        <v>12</v>
      </c>
      <c r="C136" s="25">
        <v>75</v>
      </c>
      <c r="D136" s="25" t="s">
        <v>19</v>
      </c>
      <c r="E136" s="25" t="s">
        <v>17</v>
      </c>
      <c r="F136" s="25" t="s">
        <v>496</v>
      </c>
      <c r="G136" s="26"/>
      <c r="H136" s="23" t="s">
        <v>4</v>
      </c>
      <c r="I136" s="25">
        <v>1</v>
      </c>
      <c r="K136" s="23" t="s">
        <v>367</v>
      </c>
      <c r="L136" s="25"/>
      <c r="M136" s="25"/>
      <c r="N136" s="25"/>
    </row>
    <row r="137" spans="1:14" s="23" customFormat="1" x14ac:dyDescent="0.3">
      <c r="A137" s="25">
        <v>1</v>
      </c>
      <c r="B137" s="25" t="s">
        <v>12</v>
      </c>
      <c r="C137" s="25">
        <v>700</v>
      </c>
      <c r="D137" s="25" t="s">
        <v>19</v>
      </c>
      <c r="E137" s="25" t="s">
        <v>17</v>
      </c>
      <c r="F137" s="25" t="s">
        <v>478</v>
      </c>
      <c r="G137" s="26"/>
      <c r="H137" s="23" t="s">
        <v>3</v>
      </c>
      <c r="I137" s="25">
        <v>3</v>
      </c>
      <c r="J137" s="23" t="s">
        <v>518</v>
      </c>
      <c r="K137" s="23" t="s">
        <v>520</v>
      </c>
      <c r="L137" s="25"/>
      <c r="M137" s="25"/>
      <c r="N137" s="25"/>
    </row>
    <row r="138" spans="1:14" s="23" customFormat="1" x14ac:dyDescent="0.3">
      <c r="A138" s="25">
        <v>2</v>
      </c>
      <c r="B138" s="25" t="s">
        <v>12</v>
      </c>
      <c r="C138" s="25">
        <v>60</v>
      </c>
      <c r="D138" s="25" t="s">
        <v>19</v>
      </c>
      <c r="E138" s="25" t="s">
        <v>17</v>
      </c>
      <c r="F138" s="25" t="s">
        <v>478</v>
      </c>
      <c r="G138" s="26"/>
      <c r="H138" s="23" t="s">
        <v>37</v>
      </c>
      <c r="I138" s="25">
        <v>2</v>
      </c>
      <c r="K138" s="23" t="s">
        <v>181</v>
      </c>
      <c r="L138" s="25"/>
      <c r="M138" s="25"/>
      <c r="N138" s="25"/>
    </row>
    <row r="139" spans="1:14" s="23" customFormat="1" x14ac:dyDescent="0.3">
      <c r="A139" s="25">
        <v>1</v>
      </c>
      <c r="B139" s="25" t="s">
        <v>12</v>
      </c>
      <c r="C139" s="25">
        <v>60</v>
      </c>
      <c r="D139" s="25" t="s">
        <v>19</v>
      </c>
      <c r="E139" s="25" t="s">
        <v>17</v>
      </c>
      <c r="F139" s="25" t="s">
        <v>493</v>
      </c>
      <c r="G139" s="26"/>
      <c r="H139" s="23" t="s">
        <v>4</v>
      </c>
      <c r="I139" s="25">
        <v>1</v>
      </c>
      <c r="K139" s="23" t="s">
        <v>368</v>
      </c>
      <c r="L139" s="25"/>
      <c r="M139" s="25"/>
      <c r="N139" s="25"/>
    </row>
    <row r="140" spans="1:14" s="23" customFormat="1" x14ac:dyDescent="0.3">
      <c r="A140" s="25">
        <v>1</v>
      </c>
      <c r="B140" s="25" t="s">
        <v>80</v>
      </c>
      <c r="C140" s="25">
        <v>70</v>
      </c>
      <c r="D140" s="25" t="s">
        <v>19</v>
      </c>
      <c r="E140" s="25" t="s">
        <v>17</v>
      </c>
      <c r="F140" s="25" t="s">
        <v>478</v>
      </c>
      <c r="G140" s="26"/>
      <c r="H140" s="23" t="s">
        <v>3</v>
      </c>
      <c r="I140" s="25">
        <v>3</v>
      </c>
      <c r="K140" s="23" t="s">
        <v>182</v>
      </c>
      <c r="L140" s="25"/>
      <c r="M140" s="25"/>
      <c r="N140" s="25"/>
    </row>
    <row r="141" spans="1:14" s="23" customFormat="1" x14ac:dyDescent="0.3">
      <c r="A141" s="25">
        <v>4</v>
      </c>
      <c r="B141" s="25" t="s">
        <v>2</v>
      </c>
      <c r="C141" s="25">
        <v>60</v>
      </c>
      <c r="D141" s="25" t="s">
        <v>19</v>
      </c>
      <c r="E141" s="25" t="s">
        <v>17</v>
      </c>
      <c r="F141" s="25" t="s">
        <v>478</v>
      </c>
      <c r="G141" s="26"/>
      <c r="H141" s="23" t="s">
        <v>3</v>
      </c>
      <c r="I141" s="25">
        <v>3</v>
      </c>
      <c r="K141" s="23" t="s">
        <v>182</v>
      </c>
      <c r="L141" s="25"/>
      <c r="M141" s="25"/>
      <c r="N141" s="25"/>
    </row>
    <row r="142" spans="1:14" s="23" customFormat="1" x14ac:dyDescent="0.3">
      <c r="A142" s="25">
        <v>1</v>
      </c>
      <c r="B142" s="25" t="s">
        <v>2</v>
      </c>
      <c r="C142" s="25">
        <v>95</v>
      </c>
      <c r="D142" s="25" t="s">
        <v>19</v>
      </c>
      <c r="E142" s="25" t="s">
        <v>17</v>
      </c>
      <c r="F142" s="25" t="s">
        <v>478</v>
      </c>
      <c r="G142" s="26"/>
      <c r="H142" s="23" t="s">
        <v>37</v>
      </c>
      <c r="I142" s="25">
        <v>2</v>
      </c>
      <c r="K142" s="23" t="s">
        <v>306</v>
      </c>
      <c r="L142" s="25"/>
      <c r="M142" s="25"/>
      <c r="N142" s="25"/>
    </row>
    <row r="143" spans="1:14" s="23" customFormat="1" x14ac:dyDescent="0.3">
      <c r="A143" s="25">
        <v>2</v>
      </c>
      <c r="B143" s="25" t="s">
        <v>2</v>
      </c>
      <c r="C143" s="25">
        <v>60</v>
      </c>
      <c r="D143" s="25" t="s">
        <v>19</v>
      </c>
      <c r="E143" s="25" t="s">
        <v>17</v>
      </c>
      <c r="F143" s="25" t="s">
        <v>478</v>
      </c>
      <c r="G143" s="26"/>
      <c r="H143" s="23" t="s">
        <v>4</v>
      </c>
      <c r="I143" s="25">
        <v>1</v>
      </c>
      <c r="K143" s="23" t="s">
        <v>307</v>
      </c>
      <c r="L143" s="25"/>
      <c r="M143" s="25"/>
      <c r="N143" s="25"/>
    </row>
    <row r="144" spans="1:14" s="23" customFormat="1" x14ac:dyDescent="0.3">
      <c r="A144" s="25">
        <v>4</v>
      </c>
      <c r="B144" s="25" t="s">
        <v>2</v>
      </c>
      <c r="C144" s="25">
        <v>60</v>
      </c>
      <c r="D144" s="25" t="s">
        <v>19</v>
      </c>
      <c r="E144" s="25" t="s">
        <v>17</v>
      </c>
      <c r="F144" s="25" t="s">
        <v>496</v>
      </c>
      <c r="G144" s="26"/>
      <c r="H144" s="23" t="s">
        <v>3</v>
      </c>
      <c r="I144" s="25">
        <v>3</v>
      </c>
      <c r="K144" s="23" t="s">
        <v>369</v>
      </c>
      <c r="L144" s="25"/>
      <c r="M144" s="25"/>
      <c r="N144" s="25"/>
    </row>
    <row r="145" spans="1:14" s="23" customFormat="1" x14ac:dyDescent="0.3">
      <c r="A145" s="25">
        <v>15</v>
      </c>
      <c r="B145" s="25" t="s">
        <v>12</v>
      </c>
      <c r="C145" s="25">
        <v>80</v>
      </c>
      <c r="D145" s="25" t="s">
        <v>19</v>
      </c>
      <c r="E145" s="25" t="s">
        <v>17</v>
      </c>
      <c r="F145" s="25" t="s">
        <v>478</v>
      </c>
      <c r="G145" s="26"/>
      <c r="H145" s="23" t="s">
        <v>3</v>
      </c>
      <c r="I145" s="25">
        <v>3</v>
      </c>
      <c r="K145" s="23" t="s">
        <v>308</v>
      </c>
      <c r="L145" s="25"/>
      <c r="M145" s="25"/>
      <c r="N145" s="25"/>
    </row>
    <row r="146" spans="1:14" s="23" customFormat="1" x14ac:dyDescent="0.3">
      <c r="A146" s="25">
        <v>2</v>
      </c>
      <c r="B146" s="25" t="s">
        <v>2</v>
      </c>
      <c r="C146" s="25">
        <v>50</v>
      </c>
      <c r="D146" s="25" t="s">
        <v>19</v>
      </c>
      <c r="E146" s="25" t="s">
        <v>17</v>
      </c>
      <c r="F146" s="25" t="s">
        <v>478</v>
      </c>
      <c r="G146" s="26"/>
      <c r="H146" s="23" t="s">
        <v>4</v>
      </c>
      <c r="I146" s="25">
        <v>1</v>
      </c>
      <c r="K146" s="23" t="s">
        <v>309</v>
      </c>
      <c r="L146" s="25"/>
      <c r="M146" s="25"/>
      <c r="N146" s="25"/>
    </row>
    <row r="147" spans="1:14" s="23" customFormat="1" x14ac:dyDescent="0.3">
      <c r="A147" s="25">
        <v>6</v>
      </c>
      <c r="B147" s="25" t="s">
        <v>2</v>
      </c>
      <c r="C147" s="25">
        <v>80</v>
      </c>
      <c r="D147" s="25" t="s">
        <v>19</v>
      </c>
      <c r="E147" s="25" t="s">
        <v>17</v>
      </c>
      <c r="F147" s="25" t="s">
        <v>478</v>
      </c>
      <c r="G147" s="26"/>
      <c r="H147" s="23" t="s">
        <v>37</v>
      </c>
      <c r="I147" s="25">
        <v>2</v>
      </c>
      <c r="K147" s="23" t="s">
        <v>310</v>
      </c>
      <c r="L147" s="25"/>
      <c r="M147" s="25"/>
      <c r="N147" s="25"/>
    </row>
    <row r="148" spans="1:14" s="23" customFormat="1" x14ac:dyDescent="0.3">
      <c r="A148" s="25">
        <v>1</v>
      </c>
      <c r="B148" s="25" t="s">
        <v>12</v>
      </c>
      <c r="C148" s="25">
        <v>40</v>
      </c>
      <c r="D148" s="25" t="s">
        <v>19</v>
      </c>
      <c r="E148" s="25" t="s">
        <v>17</v>
      </c>
      <c r="F148" s="25" t="s">
        <v>478</v>
      </c>
      <c r="G148" s="26"/>
      <c r="H148" s="23" t="s">
        <v>37</v>
      </c>
      <c r="I148" s="25">
        <v>2</v>
      </c>
      <c r="K148" s="23" t="s">
        <v>310</v>
      </c>
      <c r="L148" s="25"/>
      <c r="M148" s="25"/>
      <c r="N148" s="25"/>
    </row>
    <row r="149" spans="1:14" s="23" customFormat="1" x14ac:dyDescent="0.3">
      <c r="A149" s="25">
        <v>1</v>
      </c>
      <c r="B149" s="25" t="s">
        <v>80</v>
      </c>
      <c r="C149" s="25">
        <v>300</v>
      </c>
      <c r="D149" s="25" t="s">
        <v>19</v>
      </c>
      <c r="E149" s="25" t="s">
        <v>17</v>
      </c>
      <c r="F149" s="25" t="s">
        <v>478</v>
      </c>
      <c r="G149" s="26"/>
      <c r="H149" s="23" t="s">
        <v>37</v>
      </c>
      <c r="I149" s="25">
        <v>2</v>
      </c>
      <c r="K149" s="23" t="s">
        <v>310</v>
      </c>
      <c r="L149" s="25"/>
      <c r="M149" s="25"/>
      <c r="N149" s="25"/>
    </row>
    <row r="150" spans="1:14" s="23" customFormat="1" x14ac:dyDescent="0.3">
      <c r="A150" s="25">
        <v>1</v>
      </c>
      <c r="B150" s="25" t="s">
        <v>2</v>
      </c>
      <c r="C150" s="25">
        <v>50</v>
      </c>
      <c r="D150" s="25" t="s">
        <v>20</v>
      </c>
      <c r="E150" s="25" t="s">
        <v>23</v>
      </c>
      <c r="F150" s="25" t="s">
        <v>478</v>
      </c>
      <c r="G150" s="26"/>
      <c r="H150" s="23" t="s">
        <v>3</v>
      </c>
      <c r="I150" s="25">
        <v>3</v>
      </c>
      <c r="K150" s="23" t="s">
        <v>311</v>
      </c>
      <c r="L150" s="25"/>
      <c r="M150" s="25"/>
      <c r="N150" s="25"/>
    </row>
    <row r="151" spans="1:14" s="23" customFormat="1" x14ac:dyDescent="0.3">
      <c r="A151" s="25">
        <v>1</v>
      </c>
      <c r="B151" s="25" t="s">
        <v>2</v>
      </c>
      <c r="C151" s="25">
        <v>200</v>
      </c>
      <c r="D151" s="25" t="s">
        <v>20</v>
      </c>
      <c r="E151" s="25" t="s">
        <v>23</v>
      </c>
      <c r="F151" s="25" t="s">
        <v>478</v>
      </c>
      <c r="G151" s="26"/>
      <c r="H151" s="23" t="s">
        <v>4</v>
      </c>
      <c r="I151" s="25">
        <v>1</v>
      </c>
      <c r="K151" s="23" t="s">
        <v>312</v>
      </c>
      <c r="L151" s="25"/>
      <c r="M151" s="25"/>
      <c r="N151" s="25"/>
    </row>
    <row r="152" spans="1:14" s="23" customFormat="1" x14ac:dyDescent="0.3">
      <c r="A152" s="25">
        <v>1</v>
      </c>
      <c r="B152" s="25" t="s">
        <v>2</v>
      </c>
      <c r="C152" s="25">
        <v>120</v>
      </c>
      <c r="D152" s="25" t="s">
        <v>21</v>
      </c>
      <c r="E152" s="25" t="s">
        <v>17</v>
      </c>
      <c r="F152" s="25" t="s">
        <v>478</v>
      </c>
      <c r="G152" s="26"/>
      <c r="H152" s="23" t="s">
        <v>37</v>
      </c>
      <c r="I152" s="25">
        <v>2</v>
      </c>
      <c r="K152" s="23" t="s">
        <v>313</v>
      </c>
      <c r="L152" s="25"/>
      <c r="M152" s="25"/>
      <c r="N152" s="25"/>
    </row>
    <row r="153" spans="1:14" s="23" customFormat="1" x14ac:dyDescent="0.3">
      <c r="A153" s="25">
        <v>1</v>
      </c>
      <c r="B153" s="25" t="s">
        <v>9</v>
      </c>
      <c r="C153" s="25">
        <v>25</v>
      </c>
      <c r="D153" s="25" t="s">
        <v>21</v>
      </c>
      <c r="E153" s="25" t="s">
        <v>17</v>
      </c>
      <c r="F153" s="25" t="s">
        <v>478</v>
      </c>
      <c r="G153" s="26"/>
      <c r="H153" s="23" t="s">
        <v>3</v>
      </c>
      <c r="I153" s="25">
        <v>3</v>
      </c>
      <c r="J153" s="23" t="s">
        <v>325</v>
      </c>
      <c r="L153" s="25"/>
      <c r="M153" s="25"/>
      <c r="N153" s="25"/>
    </row>
    <row r="154" spans="1:14" s="23" customFormat="1" x14ac:dyDescent="0.3">
      <c r="A154" s="25">
        <v>1</v>
      </c>
      <c r="B154" s="25" t="s">
        <v>2</v>
      </c>
      <c r="C154" s="25">
        <v>140</v>
      </c>
      <c r="D154" s="25" t="s">
        <v>21</v>
      </c>
      <c r="E154" s="25" t="s">
        <v>17</v>
      </c>
      <c r="F154" s="25" t="s">
        <v>476</v>
      </c>
      <c r="G154" s="26"/>
      <c r="H154" s="23" t="s">
        <v>37</v>
      </c>
      <c r="I154" s="25">
        <v>2</v>
      </c>
      <c r="K154" s="23" t="s">
        <v>370</v>
      </c>
      <c r="L154" s="25"/>
      <c r="M154" s="25"/>
      <c r="N154" s="25"/>
    </row>
    <row r="155" spans="1:14" s="23" customFormat="1" x14ac:dyDescent="0.3">
      <c r="A155" s="25">
        <v>2</v>
      </c>
      <c r="B155" s="25" t="s">
        <v>2</v>
      </c>
      <c r="C155" s="25">
        <v>100</v>
      </c>
      <c r="D155" s="25" t="s">
        <v>21</v>
      </c>
      <c r="E155" s="25" t="s">
        <v>17</v>
      </c>
      <c r="F155" s="25" t="s">
        <v>478</v>
      </c>
      <c r="G155" s="26"/>
      <c r="H155" s="23" t="s">
        <v>37</v>
      </c>
      <c r="I155" s="25">
        <v>2</v>
      </c>
      <c r="K155" s="23" t="s">
        <v>314</v>
      </c>
      <c r="L155" s="25"/>
      <c r="M155" s="25"/>
      <c r="N155" s="25"/>
    </row>
    <row r="156" spans="1:14" s="23" customFormat="1" x14ac:dyDescent="0.3">
      <c r="A156" s="25">
        <v>3</v>
      </c>
      <c r="B156" s="25" t="s">
        <v>12</v>
      </c>
      <c r="C156" s="25">
        <v>80</v>
      </c>
      <c r="D156" s="25" t="s">
        <v>21</v>
      </c>
      <c r="E156" s="25" t="s">
        <v>17</v>
      </c>
      <c r="F156" s="25" t="s">
        <v>478</v>
      </c>
      <c r="G156" s="26"/>
      <c r="H156" s="23" t="s">
        <v>3</v>
      </c>
      <c r="I156" s="25">
        <v>3</v>
      </c>
      <c r="K156" s="23" t="s">
        <v>315</v>
      </c>
      <c r="L156" s="25"/>
      <c r="M156" s="25"/>
      <c r="N156" s="25"/>
    </row>
    <row r="157" spans="1:14" s="23" customFormat="1" x14ac:dyDescent="0.3">
      <c r="A157" s="25">
        <v>1</v>
      </c>
      <c r="B157" s="25" t="s">
        <v>2</v>
      </c>
      <c r="C157" s="25">
        <v>150</v>
      </c>
      <c r="D157" s="25" t="s">
        <v>21</v>
      </c>
      <c r="E157" s="25" t="s">
        <v>17</v>
      </c>
      <c r="F157" s="25" t="s">
        <v>478</v>
      </c>
      <c r="G157" s="26"/>
      <c r="H157" s="23" t="s">
        <v>4</v>
      </c>
      <c r="I157" s="25">
        <v>1</v>
      </c>
      <c r="K157" s="23" t="s">
        <v>316</v>
      </c>
      <c r="L157" s="25"/>
      <c r="M157" s="25"/>
      <c r="N157" s="25"/>
    </row>
    <row r="158" spans="1:14" s="23" customFormat="1" x14ac:dyDescent="0.3">
      <c r="A158" s="25">
        <v>4</v>
      </c>
      <c r="B158" s="25" t="s">
        <v>2</v>
      </c>
      <c r="C158" s="25">
        <v>150</v>
      </c>
      <c r="D158" s="25" t="s">
        <v>21</v>
      </c>
      <c r="E158" s="25" t="s">
        <v>17</v>
      </c>
      <c r="F158" s="25" t="s">
        <v>478</v>
      </c>
      <c r="G158" s="26"/>
      <c r="H158" s="23" t="s">
        <v>4</v>
      </c>
      <c r="I158" s="25">
        <v>1</v>
      </c>
      <c r="K158" s="23" t="s">
        <v>317</v>
      </c>
      <c r="L158" s="25"/>
      <c r="M158" s="25"/>
      <c r="N158" s="25"/>
    </row>
    <row r="159" spans="1:14" s="23" customFormat="1" x14ac:dyDescent="0.3">
      <c r="A159" s="25">
        <v>1</v>
      </c>
      <c r="B159" s="25" t="s">
        <v>2</v>
      </c>
      <c r="C159" s="25">
        <v>60</v>
      </c>
      <c r="D159" s="25" t="s">
        <v>21</v>
      </c>
      <c r="E159" s="25" t="s">
        <v>17</v>
      </c>
      <c r="F159" s="25" t="s">
        <v>476</v>
      </c>
      <c r="G159" s="26"/>
      <c r="H159" s="23" t="s">
        <v>3</v>
      </c>
      <c r="I159" s="25">
        <v>3</v>
      </c>
      <c r="K159" s="23" t="s">
        <v>318</v>
      </c>
      <c r="L159" s="25"/>
      <c r="M159" s="25"/>
      <c r="N159" s="25"/>
    </row>
    <row r="160" spans="1:14" s="23" customFormat="1" x14ac:dyDescent="0.3">
      <c r="A160" s="25">
        <v>2</v>
      </c>
      <c r="B160" s="25" t="s">
        <v>2</v>
      </c>
      <c r="C160" s="25">
        <v>95</v>
      </c>
      <c r="D160" s="25" t="s">
        <v>22</v>
      </c>
      <c r="E160" s="25" t="s">
        <v>23</v>
      </c>
      <c r="F160" s="25" t="s">
        <v>478</v>
      </c>
      <c r="G160" s="26"/>
      <c r="H160" s="23" t="s">
        <v>37</v>
      </c>
      <c r="I160" s="25">
        <v>2</v>
      </c>
      <c r="K160" s="23" t="s">
        <v>319</v>
      </c>
      <c r="L160" s="25"/>
      <c r="M160" s="25"/>
      <c r="N160" s="25"/>
    </row>
    <row r="161" spans="1:14" s="23" customFormat="1" x14ac:dyDescent="0.3">
      <c r="A161" s="25">
        <v>2</v>
      </c>
      <c r="B161" s="25" t="s">
        <v>2</v>
      </c>
      <c r="C161" s="25">
        <v>105</v>
      </c>
      <c r="D161" s="25" t="s">
        <v>22</v>
      </c>
      <c r="E161" s="25" t="s">
        <v>23</v>
      </c>
      <c r="F161" s="25" t="s">
        <v>478</v>
      </c>
      <c r="G161" s="26"/>
      <c r="H161" s="23" t="s">
        <v>37</v>
      </c>
      <c r="I161" s="25">
        <v>2</v>
      </c>
      <c r="K161" s="23" t="s">
        <v>320</v>
      </c>
      <c r="L161" s="25"/>
      <c r="M161" s="25"/>
      <c r="N161" s="25"/>
    </row>
    <row r="162" spans="1:14" s="23" customFormat="1" x14ac:dyDescent="0.3">
      <c r="A162" s="25">
        <v>1</v>
      </c>
      <c r="B162" s="25" t="s">
        <v>2</v>
      </c>
      <c r="C162" s="25">
        <v>130</v>
      </c>
      <c r="D162" s="25" t="s">
        <v>22</v>
      </c>
      <c r="E162" s="25" t="s">
        <v>23</v>
      </c>
      <c r="F162" s="25" t="s">
        <v>478</v>
      </c>
      <c r="G162" s="26"/>
      <c r="H162" s="23" t="s">
        <v>3</v>
      </c>
      <c r="I162" s="25">
        <v>3</v>
      </c>
      <c r="K162" s="23" t="s">
        <v>321</v>
      </c>
      <c r="L162" s="25"/>
      <c r="M162" s="25"/>
      <c r="N162" s="25"/>
    </row>
    <row r="163" spans="1:14" s="23" customFormat="1" x14ac:dyDescent="0.3">
      <c r="A163" s="25">
        <v>1</v>
      </c>
      <c r="B163" s="25" t="s">
        <v>12</v>
      </c>
      <c r="C163" s="25">
        <v>80</v>
      </c>
      <c r="D163" s="25" t="s">
        <v>22</v>
      </c>
      <c r="E163" s="25" t="s">
        <v>23</v>
      </c>
      <c r="F163" s="25" t="s">
        <v>478</v>
      </c>
      <c r="G163" s="26"/>
      <c r="H163" s="23" t="s">
        <v>3</v>
      </c>
      <c r="I163" s="25">
        <v>3</v>
      </c>
      <c r="K163" s="23" t="s">
        <v>311</v>
      </c>
      <c r="L163" s="25"/>
      <c r="M163" s="25"/>
      <c r="N163" s="25"/>
    </row>
    <row r="164" spans="1:14" s="23" customFormat="1" x14ac:dyDescent="0.3">
      <c r="A164" s="25">
        <v>1</v>
      </c>
      <c r="B164" s="25" t="s">
        <v>2</v>
      </c>
      <c r="C164" s="25">
        <v>50</v>
      </c>
      <c r="D164" s="25" t="s">
        <v>22</v>
      </c>
      <c r="E164" s="25" t="s">
        <v>23</v>
      </c>
      <c r="F164" s="25" t="s">
        <v>478</v>
      </c>
      <c r="G164" s="26"/>
      <c r="H164" s="23" t="s">
        <v>3</v>
      </c>
      <c r="I164" s="25">
        <v>3</v>
      </c>
      <c r="K164" s="23" t="s">
        <v>322</v>
      </c>
      <c r="L164" s="25"/>
      <c r="M164" s="25"/>
      <c r="N164" s="25"/>
    </row>
    <row r="165" spans="1:14" s="23" customFormat="1" x14ac:dyDescent="0.3">
      <c r="A165" s="25">
        <v>2</v>
      </c>
      <c r="B165" s="25" t="s">
        <v>2</v>
      </c>
      <c r="C165" s="25">
        <v>110</v>
      </c>
      <c r="D165" s="25" t="s">
        <v>22</v>
      </c>
      <c r="E165" s="25" t="s">
        <v>23</v>
      </c>
      <c r="F165" s="25" t="s">
        <v>478</v>
      </c>
      <c r="G165" s="26"/>
      <c r="H165" s="23" t="s">
        <v>4</v>
      </c>
      <c r="I165" s="25">
        <v>1</v>
      </c>
      <c r="K165" s="23" t="s">
        <v>323</v>
      </c>
      <c r="L165" s="25"/>
      <c r="M165" s="25"/>
      <c r="N165" s="25"/>
    </row>
    <row r="166" spans="1:14" s="23" customFormat="1" x14ac:dyDescent="0.3">
      <c r="A166" s="25">
        <v>2</v>
      </c>
      <c r="B166" s="25" t="s">
        <v>2</v>
      </c>
      <c r="C166" s="25">
        <v>60</v>
      </c>
      <c r="D166" s="25" t="s">
        <v>22</v>
      </c>
      <c r="E166" s="25" t="s">
        <v>23</v>
      </c>
      <c r="F166" s="25" t="s">
        <v>392</v>
      </c>
      <c r="G166" s="26"/>
      <c r="H166" s="23" t="s">
        <v>3</v>
      </c>
      <c r="I166" s="25">
        <v>3</v>
      </c>
      <c r="J166" s="23" t="s">
        <v>324</v>
      </c>
      <c r="L166" s="25"/>
      <c r="M166" s="25"/>
      <c r="N166" s="25"/>
    </row>
    <row r="167" spans="1:14" s="23" customFormat="1" x14ac:dyDescent="0.3">
      <c r="A167" s="25">
        <v>1</v>
      </c>
      <c r="B167" s="25" t="s">
        <v>260</v>
      </c>
      <c r="C167" s="25">
        <v>200</v>
      </c>
      <c r="D167" s="25" t="s">
        <v>22</v>
      </c>
      <c r="E167" s="25" t="s">
        <v>23</v>
      </c>
      <c r="F167" s="25" t="s">
        <v>392</v>
      </c>
      <c r="G167" s="26"/>
      <c r="H167" s="23" t="s">
        <v>4</v>
      </c>
      <c r="I167" s="25">
        <v>1</v>
      </c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25" right="0.25" top="0.75" bottom="0.75" header="0.3" footer="0.3"/>
  <pageSetup scale="59" fitToHeight="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02"/>
  <sheetViews>
    <sheetView workbookViewId="0">
      <selection activeCell="A10" sqref="A10:J41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31">
        <v>851</v>
      </c>
      <c r="E2" s="6"/>
      <c r="H2" s="5" t="s">
        <v>205</v>
      </c>
      <c r="I2" s="5" t="s">
        <v>373</v>
      </c>
      <c r="J2" s="5"/>
    </row>
    <row r="3" spans="1:14" x14ac:dyDescent="0.3">
      <c r="A3" s="9" t="s">
        <v>455</v>
      </c>
      <c r="B3" s="32">
        <v>42605</v>
      </c>
      <c r="E3" s="6"/>
      <c r="H3" s="5" t="s">
        <v>391</v>
      </c>
      <c r="I3" s="5" t="s">
        <v>4</v>
      </c>
      <c r="J3" s="5" t="s">
        <v>10</v>
      </c>
    </row>
    <row r="4" spans="1:14" x14ac:dyDescent="0.3">
      <c r="A4" s="9" t="s">
        <v>473</v>
      </c>
      <c r="B4" s="33">
        <v>0.1111111111111111</v>
      </c>
      <c r="E4" s="6"/>
      <c r="H4" s="5" t="s">
        <v>209</v>
      </c>
      <c r="I4" s="5">
        <v>1</v>
      </c>
      <c r="J4" s="5">
        <v>2</v>
      </c>
    </row>
    <row r="5" spans="1:14" x14ac:dyDescent="0.3">
      <c r="A5" s="9" t="s">
        <v>452</v>
      </c>
      <c r="B5" s="10" t="s">
        <v>194</v>
      </c>
      <c r="E5" s="6"/>
      <c r="H5" s="5"/>
      <c r="I5" s="5" t="s">
        <v>372</v>
      </c>
      <c r="J5" s="5" t="s">
        <v>371</v>
      </c>
    </row>
    <row r="6" spans="1:14" x14ac:dyDescent="0.3">
      <c r="A6" s="9" t="s">
        <v>456</v>
      </c>
      <c r="B6" s="10">
        <v>12</v>
      </c>
      <c r="E6" s="6"/>
    </row>
    <row r="7" spans="1:14" x14ac:dyDescent="0.3">
      <c r="A7" s="11" t="s">
        <v>453</v>
      </c>
      <c r="B7" s="12">
        <v>2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 t="s">
        <v>397</v>
      </c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2</v>
      </c>
      <c r="C11" s="20">
        <v>90</v>
      </c>
      <c r="D11" s="20" t="s">
        <v>5</v>
      </c>
      <c r="E11" s="20" t="s">
        <v>23</v>
      </c>
      <c r="F11" s="20" t="s">
        <v>424</v>
      </c>
      <c r="G11" s="21">
        <v>0.1111111111111111</v>
      </c>
      <c r="H11" s="22" t="s">
        <v>10</v>
      </c>
      <c r="I11" s="20">
        <v>2</v>
      </c>
      <c r="J11" s="22"/>
      <c r="L11" s="24">
        <f>SUMIFS($A$11:$A$401,$B$11:$B$401,"CH",$D$11:$D$401,"U1")</f>
        <v>1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9</v>
      </c>
      <c r="C12" s="20">
        <v>80</v>
      </c>
      <c r="D12" s="20" t="s">
        <v>5</v>
      </c>
      <c r="E12" s="20" t="s">
        <v>23</v>
      </c>
      <c r="F12" s="20" t="s">
        <v>424</v>
      </c>
      <c r="G12" s="21"/>
      <c r="H12" s="22" t="s">
        <v>4</v>
      </c>
      <c r="I12" s="20">
        <v>1</v>
      </c>
      <c r="J12" s="22"/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2</v>
      </c>
      <c r="C13" s="20">
        <v>60</v>
      </c>
      <c r="D13" s="20" t="s">
        <v>5</v>
      </c>
      <c r="E13" s="20" t="s">
        <v>23</v>
      </c>
      <c r="F13" s="20" t="s">
        <v>424</v>
      </c>
      <c r="G13" s="21"/>
      <c r="H13" s="22" t="s">
        <v>10</v>
      </c>
      <c r="I13" s="20">
        <v>2</v>
      </c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1</v>
      </c>
      <c r="B14" s="20" t="s">
        <v>9</v>
      </c>
      <c r="C14" s="20">
        <v>30</v>
      </c>
      <c r="D14" s="20" t="s">
        <v>5</v>
      </c>
      <c r="E14" s="20" t="s">
        <v>23</v>
      </c>
      <c r="F14" s="20" t="s">
        <v>475</v>
      </c>
      <c r="G14" s="21"/>
      <c r="H14" s="22" t="s">
        <v>10</v>
      </c>
      <c r="I14" s="20">
        <v>2</v>
      </c>
      <c r="J14" s="22"/>
      <c r="L14" s="24">
        <f>SUMIFS($A$11:$A$401,$B$11:$B$401,"CH",$D$11:$D$401,"U4")</f>
        <v>2</v>
      </c>
      <c r="M14" s="24" t="s">
        <v>12</v>
      </c>
      <c r="N14" s="24" t="s">
        <v>16</v>
      </c>
    </row>
    <row r="15" spans="1:14" s="23" customFormat="1" x14ac:dyDescent="0.3">
      <c r="A15" s="20">
        <v>1</v>
      </c>
      <c r="B15" s="20" t="s">
        <v>2</v>
      </c>
      <c r="C15" s="20">
        <v>60</v>
      </c>
      <c r="D15" s="20" t="s">
        <v>5</v>
      </c>
      <c r="E15" s="20" t="s">
        <v>23</v>
      </c>
      <c r="F15" s="20" t="s">
        <v>424</v>
      </c>
      <c r="G15" s="21"/>
      <c r="H15" s="22" t="s">
        <v>4</v>
      </c>
      <c r="I15" s="20">
        <v>1</v>
      </c>
      <c r="J15" s="22"/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>
        <v>1</v>
      </c>
      <c r="B16" s="20" t="s">
        <v>2</v>
      </c>
      <c r="C16" s="20">
        <v>30</v>
      </c>
      <c r="D16" s="20" t="s">
        <v>5</v>
      </c>
      <c r="E16" s="20" t="s">
        <v>23</v>
      </c>
      <c r="F16" s="20" t="s">
        <v>424</v>
      </c>
      <c r="G16" s="21"/>
      <c r="H16" s="22" t="s">
        <v>10</v>
      </c>
      <c r="I16" s="20">
        <v>2</v>
      </c>
      <c r="J16" s="22"/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>
        <v>1</v>
      </c>
      <c r="B17" s="20" t="s">
        <v>12</v>
      </c>
      <c r="C17" s="20">
        <v>100</v>
      </c>
      <c r="D17" s="20" t="s">
        <v>5</v>
      </c>
      <c r="E17" s="20" t="s">
        <v>23</v>
      </c>
      <c r="F17" s="20" t="s">
        <v>475</v>
      </c>
      <c r="G17" s="21"/>
      <c r="H17" s="22" t="s">
        <v>10</v>
      </c>
      <c r="I17" s="20">
        <v>2</v>
      </c>
      <c r="J17" s="22"/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>
        <v>1</v>
      </c>
      <c r="B18" s="20" t="s">
        <v>9</v>
      </c>
      <c r="C18" s="20">
        <v>50</v>
      </c>
      <c r="D18" s="20" t="s">
        <v>5</v>
      </c>
      <c r="E18" s="20" t="s">
        <v>23</v>
      </c>
      <c r="F18" s="20" t="s">
        <v>424</v>
      </c>
      <c r="G18" s="21"/>
      <c r="H18" s="22" t="s">
        <v>10</v>
      </c>
      <c r="I18" s="20">
        <v>2</v>
      </c>
      <c r="J18" s="22"/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1</v>
      </c>
      <c r="B19" s="20" t="s">
        <v>2</v>
      </c>
      <c r="C19" s="20">
        <v>60</v>
      </c>
      <c r="D19" s="20" t="s">
        <v>7</v>
      </c>
      <c r="E19" s="20" t="s">
        <v>17</v>
      </c>
      <c r="F19" s="20" t="s">
        <v>408</v>
      </c>
      <c r="G19" s="21"/>
      <c r="H19" s="22" t="s">
        <v>4</v>
      </c>
      <c r="I19" s="20">
        <v>1</v>
      </c>
      <c r="J19" s="22"/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80</v>
      </c>
      <c r="C20" s="20">
        <v>180</v>
      </c>
      <c r="D20" s="20" t="s">
        <v>7</v>
      </c>
      <c r="E20" s="20" t="s">
        <v>17</v>
      </c>
      <c r="F20" s="20" t="s">
        <v>487</v>
      </c>
      <c r="G20" s="21"/>
      <c r="H20" s="22" t="s">
        <v>4</v>
      </c>
      <c r="I20" s="20">
        <v>1</v>
      </c>
      <c r="J20" s="22"/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3</v>
      </c>
      <c r="B21" s="20" t="s">
        <v>2</v>
      </c>
      <c r="C21" s="20">
        <v>50</v>
      </c>
      <c r="D21" s="20" t="s">
        <v>7</v>
      </c>
      <c r="E21" s="20" t="s">
        <v>17</v>
      </c>
      <c r="F21" s="20" t="s">
        <v>487</v>
      </c>
      <c r="G21" s="21"/>
      <c r="H21" s="22" t="s">
        <v>4</v>
      </c>
      <c r="I21" s="20">
        <v>1</v>
      </c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1</v>
      </c>
      <c r="B22" s="20" t="s">
        <v>9</v>
      </c>
      <c r="C22" s="20">
        <v>75</v>
      </c>
      <c r="D22" s="20" t="s">
        <v>7</v>
      </c>
      <c r="E22" s="20" t="s">
        <v>17</v>
      </c>
      <c r="F22" s="20" t="s">
        <v>408</v>
      </c>
      <c r="G22" s="21"/>
      <c r="H22" s="22" t="s">
        <v>4</v>
      </c>
      <c r="I22" s="20">
        <v>1</v>
      </c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2</v>
      </c>
      <c r="C23" s="20">
        <v>110</v>
      </c>
      <c r="D23" s="20" t="s">
        <v>15</v>
      </c>
      <c r="E23" s="20" t="s">
        <v>11</v>
      </c>
      <c r="F23" s="20" t="s">
        <v>408</v>
      </c>
      <c r="G23" s="21"/>
      <c r="H23" s="22" t="s">
        <v>4</v>
      </c>
      <c r="I23" s="20">
        <v>1</v>
      </c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1</v>
      </c>
      <c r="B24" s="20" t="s">
        <v>80</v>
      </c>
      <c r="C24" s="20">
        <v>250</v>
      </c>
      <c r="D24" s="20" t="s">
        <v>15</v>
      </c>
      <c r="E24" s="20" t="s">
        <v>11</v>
      </c>
      <c r="F24" s="20" t="s">
        <v>408</v>
      </c>
      <c r="G24" s="21"/>
      <c r="H24" s="22" t="s">
        <v>4</v>
      </c>
      <c r="I24" s="20">
        <v>1</v>
      </c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4</v>
      </c>
      <c r="B25" s="20" t="s">
        <v>2</v>
      </c>
      <c r="C25" s="20">
        <v>30</v>
      </c>
      <c r="D25" s="20" t="s">
        <v>15</v>
      </c>
      <c r="E25" s="20" t="s">
        <v>11</v>
      </c>
      <c r="F25" s="20" t="s">
        <v>408</v>
      </c>
      <c r="G25" s="21"/>
      <c r="H25" s="22" t="s">
        <v>10</v>
      </c>
      <c r="I25" s="20">
        <v>2</v>
      </c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1</v>
      </c>
      <c r="B26" s="20" t="s">
        <v>2</v>
      </c>
      <c r="C26" s="20">
        <v>30</v>
      </c>
      <c r="D26" s="20" t="s">
        <v>16</v>
      </c>
      <c r="E26" s="20" t="s">
        <v>23</v>
      </c>
      <c r="F26" s="20" t="s">
        <v>424</v>
      </c>
      <c r="G26" s="21"/>
      <c r="H26" s="22" t="s">
        <v>10</v>
      </c>
      <c r="I26" s="20">
        <v>2</v>
      </c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1</v>
      </c>
      <c r="B27" s="20" t="s">
        <v>2</v>
      </c>
      <c r="C27" s="20">
        <v>90</v>
      </c>
      <c r="D27" s="20" t="s">
        <v>16</v>
      </c>
      <c r="E27" s="20" t="s">
        <v>23</v>
      </c>
      <c r="F27" s="20" t="s">
        <v>424</v>
      </c>
      <c r="G27" s="21"/>
      <c r="H27" s="22" t="s">
        <v>10</v>
      </c>
      <c r="I27" s="20">
        <v>2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2</v>
      </c>
      <c r="C28" s="20">
        <v>60</v>
      </c>
      <c r="D28" s="20" t="s">
        <v>16</v>
      </c>
      <c r="E28" s="20" t="s">
        <v>23</v>
      </c>
      <c r="F28" s="20" t="s">
        <v>484</v>
      </c>
      <c r="G28" s="21"/>
      <c r="H28" s="22" t="s">
        <v>10</v>
      </c>
      <c r="I28" s="20">
        <v>2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2</v>
      </c>
      <c r="B29" s="20" t="s">
        <v>2</v>
      </c>
      <c r="C29" s="20">
        <v>70</v>
      </c>
      <c r="D29" s="20" t="s">
        <v>16</v>
      </c>
      <c r="E29" s="20" t="s">
        <v>23</v>
      </c>
      <c r="F29" s="20" t="s">
        <v>492</v>
      </c>
      <c r="G29" s="21"/>
      <c r="H29" s="22" t="s">
        <v>10</v>
      </c>
      <c r="I29" s="20">
        <v>2</v>
      </c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1</v>
      </c>
      <c r="B30" s="20" t="s">
        <v>12</v>
      </c>
      <c r="C30" s="20">
        <v>100</v>
      </c>
      <c r="D30" s="20" t="s">
        <v>16</v>
      </c>
      <c r="E30" s="20" t="s">
        <v>23</v>
      </c>
      <c r="F30" s="20" t="s">
        <v>476</v>
      </c>
      <c r="G30" s="21"/>
      <c r="H30" s="22" t="s">
        <v>10</v>
      </c>
      <c r="I30" s="20">
        <v>2</v>
      </c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1</v>
      </c>
      <c r="B31" s="20" t="s">
        <v>80</v>
      </c>
      <c r="C31" s="20">
        <v>120</v>
      </c>
      <c r="D31" s="20" t="s">
        <v>16</v>
      </c>
      <c r="E31" s="20" t="s">
        <v>23</v>
      </c>
      <c r="F31" s="20" t="s">
        <v>424</v>
      </c>
      <c r="G31" s="21"/>
      <c r="H31" s="22" t="s">
        <v>10</v>
      </c>
      <c r="I31" s="20">
        <v>2</v>
      </c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1</v>
      </c>
      <c r="B32" s="20" t="s">
        <v>80</v>
      </c>
      <c r="C32" s="20">
        <v>160</v>
      </c>
      <c r="D32" s="20" t="s">
        <v>16</v>
      </c>
      <c r="E32" s="20" t="s">
        <v>23</v>
      </c>
      <c r="F32" s="20" t="s">
        <v>424</v>
      </c>
      <c r="G32" s="21"/>
      <c r="H32" s="22" t="s">
        <v>10</v>
      </c>
      <c r="I32" s="20">
        <v>2</v>
      </c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1</v>
      </c>
      <c r="B33" s="20" t="s">
        <v>2</v>
      </c>
      <c r="C33" s="20">
        <v>90</v>
      </c>
      <c r="D33" s="20" t="s">
        <v>16</v>
      </c>
      <c r="E33" s="20" t="s">
        <v>23</v>
      </c>
      <c r="F33" s="20" t="s">
        <v>424</v>
      </c>
      <c r="G33" s="21"/>
      <c r="H33" s="22" t="s">
        <v>4</v>
      </c>
      <c r="I33" s="20">
        <v>1</v>
      </c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1</v>
      </c>
      <c r="B34" s="20" t="s">
        <v>80</v>
      </c>
      <c r="C34" s="20">
        <v>150</v>
      </c>
      <c r="D34" s="20" t="s">
        <v>16</v>
      </c>
      <c r="E34" s="20" t="s">
        <v>23</v>
      </c>
      <c r="F34" s="20" t="s">
        <v>424</v>
      </c>
      <c r="G34" s="21"/>
      <c r="H34" s="22" t="s">
        <v>4</v>
      </c>
      <c r="I34" s="20">
        <v>1</v>
      </c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1</v>
      </c>
      <c r="B35" s="20" t="s">
        <v>80</v>
      </c>
      <c r="C35" s="20">
        <v>160</v>
      </c>
      <c r="D35" s="20" t="s">
        <v>16</v>
      </c>
      <c r="E35" s="20" t="s">
        <v>23</v>
      </c>
      <c r="F35" s="20" t="s">
        <v>424</v>
      </c>
      <c r="G35" s="21"/>
      <c r="H35" s="22" t="s">
        <v>10</v>
      </c>
      <c r="I35" s="20">
        <v>2</v>
      </c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1</v>
      </c>
      <c r="B36" s="20" t="s">
        <v>12</v>
      </c>
      <c r="C36" s="20">
        <v>80</v>
      </c>
      <c r="D36" s="20" t="s">
        <v>16</v>
      </c>
      <c r="E36" s="20" t="s">
        <v>23</v>
      </c>
      <c r="F36" s="20" t="s">
        <v>424</v>
      </c>
      <c r="G36" s="21"/>
      <c r="H36" s="22" t="s">
        <v>10</v>
      </c>
      <c r="I36" s="20">
        <v>2</v>
      </c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1</v>
      </c>
      <c r="B37" s="20" t="s">
        <v>80</v>
      </c>
      <c r="C37" s="20">
        <v>210</v>
      </c>
      <c r="D37" s="20" t="s">
        <v>16</v>
      </c>
      <c r="E37" s="20" t="s">
        <v>23</v>
      </c>
      <c r="F37" s="20" t="s">
        <v>424</v>
      </c>
      <c r="G37" s="21"/>
      <c r="H37" s="22" t="s">
        <v>4</v>
      </c>
      <c r="I37" s="20">
        <v>1</v>
      </c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2</v>
      </c>
      <c r="B38" s="20" t="s">
        <v>2</v>
      </c>
      <c r="C38" s="20">
        <v>60</v>
      </c>
      <c r="D38" s="20" t="s">
        <v>16</v>
      </c>
      <c r="E38" s="20" t="s">
        <v>23</v>
      </c>
      <c r="F38" s="20" t="s">
        <v>392</v>
      </c>
      <c r="G38" s="21"/>
      <c r="H38" s="22" t="s">
        <v>10</v>
      </c>
      <c r="I38" s="20">
        <v>2</v>
      </c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1</v>
      </c>
      <c r="B39" s="20" t="s">
        <v>2</v>
      </c>
      <c r="C39" s="20">
        <v>100</v>
      </c>
      <c r="D39" s="20" t="s">
        <v>16</v>
      </c>
      <c r="E39" s="20" t="s">
        <v>23</v>
      </c>
      <c r="F39" s="20" t="s">
        <v>424</v>
      </c>
      <c r="G39" s="21"/>
      <c r="H39" s="22" t="s">
        <v>10</v>
      </c>
      <c r="I39" s="20">
        <v>2</v>
      </c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1</v>
      </c>
      <c r="B40" s="20" t="s">
        <v>2</v>
      </c>
      <c r="C40" s="20">
        <v>110</v>
      </c>
      <c r="D40" s="20" t="s">
        <v>16</v>
      </c>
      <c r="E40" s="20" t="s">
        <v>23</v>
      </c>
      <c r="F40" s="20" t="s">
        <v>424</v>
      </c>
      <c r="G40" s="21"/>
      <c r="H40" s="22" t="s">
        <v>10</v>
      </c>
      <c r="I40" s="20">
        <v>2</v>
      </c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2</v>
      </c>
      <c r="B41" s="20" t="s">
        <v>2</v>
      </c>
      <c r="C41" s="20">
        <v>40</v>
      </c>
      <c r="D41" s="20" t="s">
        <v>16</v>
      </c>
      <c r="E41" s="20" t="s">
        <v>23</v>
      </c>
      <c r="F41" s="20" t="s">
        <v>481</v>
      </c>
      <c r="G41" s="21"/>
      <c r="H41" s="22" t="s">
        <v>10</v>
      </c>
      <c r="I41" s="20">
        <v>2</v>
      </c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/>
      <c r="B42" s="20"/>
      <c r="C42" s="20"/>
      <c r="D42" s="20"/>
      <c r="E42" s="20"/>
      <c r="F42" s="20"/>
      <c r="G42" s="21"/>
      <c r="H42" s="22"/>
      <c r="I42" s="20"/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/>
      <c r="B43" s="20"/>
      <c r="C43" s="20"/>
      <c r="D43" s="20"/>
      <c r="E43" s="20"/>
      <c r="F43" s="20"/>
      <c r="G43" s="21"/>
      <c r="H43" s="22"/>
      <c r="I43" s="20"/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/>
      <c r="B44" s="20"/>
      <c r="C44" s="20"/>
      <c r="D44" s="20"/>
      <c r="E44" s="20"/>
      <c r="F44" s="20"/>
      <c r="G44" s="21"/>
      <c r="H44" s="22"/>
      <c r="I44" s="20"/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/>
      <c r="B45" s="20"/>
      <c r="C45" s="20"/>
      <c r="D45" s="20"/>
      <c r="E45" s="20"/>
      <c r="F45" s="20"/>
      <c r="G45" s="21"/>
      <c r="H45" s="22"/>
      <c r="I45" s="20"/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/>
      <c r="B46" s="20"/>
      <c r="C46" s="20"/>
      <c r="D46" s="20"/>
      <c r="E46" s="20"/>
      <c r="F46" s="20"/>
      <c r="G46" s="21"/>
      <c r="H46" s="22"/>
      <c r="I46" s="20"/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/>
      <c r="B47" s="20"/>
      <c r="C47" s="20"/>
      <c r="D47" s="20"/>
      <c r="E47" s="20"/>
      <c r="F47" s="20"/>
      <c r="G47" s="21"/>
      <c r="H47" s="22"/>
      <c r="I47" s="20"/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/>
      <c r="B48" s="20"/>
      <c r="C48" s="20"/>
      <c r="D48" s="20"/>
      <c r="E48" s="20"/>
      <c r="F48" s="20"/>
      <c r="G48" s="21"/>
      <c r="H48" s="22"/>
      <c r="I48" s="20"/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/>
      <c r="B49" s="20"/>
      <c r="C49" s="20"/>
      <c r="D49" s="20"/>
      <c r="E49" s="20"/>
      <c r="F49" s="20"/>
      <c r="G49" s="21"/>
      <c r="H49" s="22"/>
      <c r="I49" s="20"/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/>
      <c r="B50" s="20"/>
      <c r="C50" s="20"/>
      <c r="D50" s="20"/>
      <c r="E50" s="20"/>
      <c r="F50" s="20"/>
      <c r="G50" s="21"/>
      <c r="H50" s="22"/>
      <c r="I50" s="20"/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/>
      <c r="B51" s="20"/>
      <c r="C51" s="20"/>
      <c r="D51" s="20"/>
      <c r="E51" s="20"/>
      <c r="F51" s="20"/>
      <c r="G51" s="21"/>
      <c r="H51" s="22"/>
      <c r="I51" s="20"/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/>
      <c r="B52" s="20"/>
      <c r="C52" s="20"/>
      <c r="D52" s="20"/>
      <c r="E52" s="20"/>
      <c r="F52" s="20"/>
      <c r="G52" s="21"/>
      <c r="H52" s="22"/>
      <c r="I52" s="20"/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/>
      <c r="B53" s="20"/>
      <c r="C53" s="20"/>
      <c r="D53" s="20"/>
      <c r="E53" s="20"/>
      <c r="F53" s="20"/>
      <c r="G53" s="21"/>
      <c r="H53" s="22"/>
      <c r="I53" s="20"/>
      <c r="J53" s="22"/>
      <c r="L53" s="24">
        <f>SUM(L11:L52)</f>
        <v>3</v>
      </c>
      <c r="M53" s="24"/>
      <c r="N53" s="24"/>
    </row>
    <row r="54" spans="1:14" s="23" customFormat="1" x14ac:dyDescent="0.3">
      <c r="A54" s="20"/>
      <c r="B54" s="20"/>
      <c r="C54" s="20"/>
      <c r="D54" s="20"/>
      <c r="E54" s="20"/>
      <c r="F54" s="20"/>
      <c r="G54" s="21"/>
      <c r="H54" s="22"/>
      <c r="I54" s="20"/>
      <c r="J54" s="22"/>
      <c r="L54" s="24"/>
      <c r="M54" s="24"/>
      <c r="N54" s="24"/>
    </row>
    <row r="55" spans="1:14" s="23" customFormat="1" x14ac:dyDescent="0.3">
      <c r="A55" s="20"/>
      <c r="B55" s="20"/>
      <c r="C55" s="20"/>
      <c r="D55" s="20"/>
      <c r="E55" s="20"/>
      <c r="F55" s="20"/>
      <c r="G55" s="21"/>
      <c r="H55" s="22"/>
      <c r="I55" s="20"/>
      <c r="J55" s="22"/>
      <c r="L55" s="24">
        <f>SUMIFS($A$11:$A$401,$B$11:$B$401,"RT",$D$11:$D$401,"U1")</f>
        <v>4</v>
      </c>
      <c r="M55" s="24" t="s">
        <v>2</v>
      </c>
      <c r="N55" s="24" t="s">
        <v>5</v>
      </c>
    </row>
    <row r="56" spans="1:14" s="23" customFormat="1" x14ac:dyDescent="0.3">
      <c r="A56" s="20"/>
      <c r="B56" s="20"/>
      <c r="C56" s="20"/>
      <c r="D56" s="20"/>
      <c r="E56" s="20"/>
      <c r="F56" s="20"/>
      <c r="G56" s="21"/>
      <c r="H56" s="22"/>
      <c r="I56" s="20"/>
      <c r="J56" s="22"/>
      <c r="L56" s="24">
        <f>SUMIFS($A$11:$A$401,$B$11:$B$401,"RT",$D$11:$D$401,"U2")</f>
        <v>4</v>
      </c>
      <c r="M56" s="24" t="s">
        <v>2</v>
      </c>
      <c r="N56" s="24" t="s">
        <v>7</v>
      </c>
    </row>
    <row r="57" spans="1:14" s="23" customFormat="1" x14ac:dyDescent="0.3">
      <c r="A57" s="20"/>
      <c r="B57" s="20"/>
      <c r="C57" s="20"/>
      <c r="D57" s="20"/>
      <c r="E57" s="20"/>
      <c r="F57" s="20"/>
      <c r="G57" s="21"/>
      <c r="H57" s="22"/>
      <c r="I57" s="20"/>
      <c r="J57" s="22"/>
      <c r="L57" s="24">
        <f>SUMIFS($A$11:$A$401,$B$11:$B$401,"RT",$D$11:$D$401,"U3")</f>
        <v>5</v>
      </c>
      <c r="M57" s="24" t="s">
        <v>2</v>
      </c>
      <c r="N57" s="24" t="s">
        <v>15</v>
      </c>
    </row>
    <row r="58" spans="1:14" s="23" customFormat="1" x14ac:dyDescent="0.3">
      <c r="A58" s="20"/>
      <c r="B58" s="20"/>
      <c r="C58" s="20"/>
      <c r="D58" s="20"/>
      <c r="E58" s="20"/>
      <c r="F58" s="20"/>
      <c r="G58" s="21"/>
      <c r="H58" s="22"/>
      <c r="I58" s="20"/>
      <c r="J58" s="22"/>
      <c r="L58" s="24">
        <f>SUMIFS($A$11:$A$401,$B$11:$B$401,"RT",$D$11:$D$401,"U4")</f>
        <v>12</v>
      </c>
      <c r="M58" s="24" t="s">
        <v>2</v>
      </c>
      <c r="N58" s="24" t="s">
        <v>16</v>
      </c>
    </row>
    <row r="59" spans="1:14" s="23" customFormat="1" x14ac:dyDescent="0.3">
      <c r="A59" s="20"/>
      <c r="B59" s="20"/>
      <c r="C59" s="20"/>
      <c r="D59" s="20"/>
      <c r="E59" s="20"/>
      <c r="F59" s="20"/>
      <c r="G59" s="21"/>
      <c r="H59" s="22"/>
      <c r="I59" s="20"/>
      <c r="J59" s="22"/>
      <c r="L59" s="24">
        <f>SUMIFS($A$11:$A$401,$B$11:$B$401,"RT",$D$11:$D$401,"U5")</f>
        <v>0</v>
      </c>
      <c r="M59" s="24" t="s">
        <v>2</v>
      </c>
      <c r="N59" s="24" t="s">
        <v>18</v>
      </c>
    </row>
    <row r="60" spans="1:14" s="23" customFormat="1" x14ac:dyDescent="0.3">
      <c r="A60" s="20"/>
      <c r="B60" s="20"/>
      <c r="C60" s="20"/>
      <c r="D60" s="20"/>
      <c r="E60" s="20"/>
      <c r="F60" s="20"/>
      <c r="G60" s="21"/>
      <c r="H60" s="22"/>
      <c r="I60" s="20"/>
      <c r="J60" s="22"/>
      <c r="L60" s="24">
        <f>SUMIFS($A$11:$A$401,$B$11:$B$401,"RT",$D$11:$D$401,"U6")</f>
        <v>0</v>
      </c>
      <c r="M60" s="24" t="s">
        <v>2</v>
      </c>
      <c r="N60" s="24" t="s">
        <v>19</v>
      </c>
    </row>
    <row r="61" spans="1:14" s="23" customFormat="1" x14ac:dyDescent="0.3">
      <c r="A61" s="20"/>
      <c r="B61" s="20"/>
      <c r="C61" s="20"/>
      <c r="D61" s="20"/>
      <c r="E61" s="20"/>
      <c r="F61" s="20"/>
      <c r="G61" s="21"/>
      <c r="H61" s="22"/>
      <c r="I61" s="20"/>
      <c r="J61" s="22"/>
      <c r="L61" s="24">
        <f>SUMIFS($A$11:$A$401,$B$11:$B$401,"RT",$D$11:$D$401,"U7")</f>
        <v>0</v>
      </c>
      <c r="M61" s="24" t="s">
        <v>2</v>
      </c>
      <c r="N61" s="24" t="s">
        <v>20</v>
      </c>
    </row>
    <row r="62" spans="1:14" s="23" customFormat="1" x14ac:dyDescent="0.3">
      <c r="A62" s="20"/>
      <c r="B62" s="20"/>
      <c r="C62" s="20"/>
      <c r="D62" s="20"/>
      <c r="E62" s="20"/>
      <c r="F62" s="20"/>
      <c r="G62" s="21"/>
      <c r="H62" s="22"/>
      <c r="I62" s="20"/>
      <c r="J62" s="22"/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/>
      <c r="B63" s="20"/>
      <c r="C63" s="20"/>
      <c r="D63" s="20"/>
      <c r="E63" s="20"/>
      <c r="F63" s="20"/>
      <c r="G63" s="21"/>
      <c r="H63" s="22"/>
      <c r="I63" s="20"/>
      <c r="J63" s="22"/>
      <c r="L63" s="24">
        <f>SUMIFS($A$11:$A$401,$B$11:$B$401,"RT",$D$11:$D$401,"U9")</f>
        <v>0</v>
      </c>
      <c r="M63" s="24" t="s">
        <v>2</v>
      </c>
      <c r="N63" s="24" t="s">
        <v>22</v>
      </c>
    </row>
    <row r="64" spans="1:14" s="23" customFormat="1" x14ac:dyDescent="0.3">
      <c r="A64" s="20"/>
      <c r="B64" s="20"/>
      <c r="C64" s="20"/>
      <c r="D64" s="20"/>
      <c r="E64" s="20"/>
      <c r="F64" s="20"/>
      <c r="G64" s="21"/>
      <c r="H64" s="22"/>
      <c r="I64" s="20"/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/>
      <c r="B65" s="20"/>
      <c r="C65" s="20"/>
      <c r="D65" s="20"/>
      <c r="E65" s="20"/>
      <c r="F65" s="20"/>
      <c r="G65" s="21"/>
      <c r="H65" s="22"/>
      <c r="I65" s="20"/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/>
      <c r="B66" s="20"/>
      <c r="C66" s="20"/>
      <c r="D66" s="20"/>
      <c r="E66" s="20"/>
      <c r="F66" s="20"/>
      <c r="G66" s="21"/>
      <c r="H66" s="22"/>
      <c r="I66" s="20"/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/>
      <c r="B67" s="20"/>
      <c r="C67" s="20"/>
      <c r="D67" s="20"/>
      <c r="E67" s="20"/>
      <c r="F67" s="20"/>
      <c r="G67" s="21"/>
      <c r="H67" s="22"/>
      <c r="I67" s="20"/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/>
      <c r="B68" s="20"/>
      <c r="C68" s="20"/>
      <c r="D68" s="20"/>
      <c r="E68" s="20"/>
      <c r="F68" s="20"/>
      <c r="G68" s="21"/>
      <c r="H68" s="22"/>
      <c r="I68" s="20"/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/>
      <c r="B69" s="20"/>
      <c r="C69" s="20"/>
      <c r="D69" s="20"/>
      <c r="E69" s="20"/>
      <c r="F69" s="20"/>
      <c r="G69" s="21"/>
      <c r="H69" s="22"/>
      <c r="I69" s="20"/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/>
      <c r="B70" s="20"/>
      <c r="C70" s="20"/>
      <c r="D70" s="20"/>
      <c r="E70" s="20"/>
      <c r="F70" s="20"/>
      <c r="G70" s="21"/>
      <c r="H70" s="22"/>
      <c r="I70" s="20"/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/>
      <c r="B71" s="20"/>
      <c r="C71" s="20"/>
      <c r="D71" s="20"/>
      <c r="E71" s="20"/>
      <c r="F71" s="20"/>
      <c r="G71" s="21"/>
      <c r="H71" s="22"/>
      <c r="I71" s="20"/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/>
      <c r="B72" s="20"/>
      <c r="C72" s="20"/>
      <c r="D72" s="20"/>
      <c r="E72" s="20"/>
      <c r="F72" s="20"/>
      <c r="G72" s="21"/>
      <c r="H72" s="22"/>
      <c r="I72" s="20"/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/>
      <c r="B73" s="20"/>
      <c r="C73" s="20"/>
      <c r="D73" s="20"/>
      <c r="E73" s="20"/>
      <c r="F73" s="20"/>
      <c r="G73" s="21"/>
      <c r="H73" s="22"/>
      <c r="I73" s="20"/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/>
      <c r="B74" s="20"/>
      <c r="C74" s="20"/>
      <c r="D74" s="20"/>
      <c r="E74" s="20"/>
      <c r="F74" s="20"/>
      <c r="G74" s="21"/>
      <c r="H74" s="22"/>
      <c r="I74" s="20"/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/>
      <c r="B75" s="20"/>
      <c r="C75" s="20"/>
      <c r="D75" s="20"/>
      <c r="E75" s="20"/>
      <c r="F75" s="20"/>
      <c r="G75" s="21"/>
      <c r="H75" s="22"/>
      <c r="I75" s="20"/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25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1"/>
  <sheetViews>
    <sheetView workbookViewId="0">
      <selection activeCell="A9" sqref="A9:J45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10">
        <v>106</v>
      </c>
      <c r="E2" s="6"/>
    </row>
    <row r="3" spans="1:14" x14ac:dyDescent="0.3">
      <c r="A3" s="9" t="s">
        <v>455</v>
      </c>
      <c r="B3" s="13">
        <v>42598</v>
      </c>
      <c r="E3" s="6"/>
    </row>
    <row r="4" spans="1:14" x14ac:dyDescent="0.3">
      <c r="A4" s="9" t="s">
        <v>452</v>
      </c>
      <c r="B4" s="10" t="s">
        <v>194</v>
      </c>
      <c r="E4" s="6"/>
    </row>
    <row r="5" spans="1:14" x14ac:dyDescent="0.3">
      <c r="A5" s="9" t="s">
        <v>456</v>
      </c>
      <c r="B5" s="10" t="s">
        <v>472</v>
      </c>
      <c r="E5" s="6"/>
    </row>
    <row r="6" spans="1:14" x14ac:dyDescent="0.3">
      <c r="A6" s="11" t="s">
        <v>453</v>
      </c>
      <c r="B6" s="12" t="s">
        <v>471</v>
      </c>
    </row>
    <row r="7" spans="1:14" x14ac:dyDescent="0.3">
      <c r="A7" s="11" t="s">
        <v>457</v>
      </c>
      <c r="B7" s="14">
        <v>1</v>
      </c>
    </row>
    <row r="8" spans="1:14" x14ac:dyDescent="0.3">
      <c r="A8" s="11" t="s">
        <v>458</v>
      </c>
      <c r="B8" s="15"/>
      <c r="L8" s="6" t="s">
        <v>459</v>
      </c>
    </row>
    <row r="9" spans="1:14" x14ac:dyDescent="0.3">
      <c r="A9" s="16" t="s">
        <v>0</v>
      </c>
      <c r="B9" s="17" t="s">
        <v>460</v>
      </c>
      <c r="C9" s="16" t="s">
        <v>207</v>
      </c>
      <c r="D9" s="17" t="s">
        <v>403</v>
      </c>
      <c r="E9" s="16" t="s">
        <v>210</v>
      </c>
      <c r="F9" s="16" t="s">
        <v>220</v>
      </c>
      <c r="G9" s="18" t="s">
        <v>221</v>
      </c>
      <c r="H9" s="19" t="s">
        <v>208</v>
      </c>
      <c r="I9" s="6" t="s">
        <v>209</v>
      </c>
      <c r="J9" s="19" t="s">
        <v>217</v>
      </c>
      <c r="L9" s="6" t="s">
        <v>0</v>
      </c>
      <c r="M9" s="6" t="s">
        <v>206</v>
      </c>
      <c r="N9" s="6" t="s">
        <v>403</v>
      </c>
    </row>
    <row r="10" spans="1:14" s="23" customFormat="1" x14ac:dyDescent="0.3">
      <c r="A10" s="20">
        <v>1</v>
      </c>
      <c r="B10" s="20" t="s">
        <v>2</v>
      </c>
      <c r="C10" s="20">
        <v>50</v>
      </c>
      <c r="D10" s="20" t="s">
        <v>5</v>
      </c>
      <c r="E10" s="20" t="s">
        <v>17</v>
      </c>
      <c r="F10" s="20" t="s">
        <v>467</v>
      </c>
      <c r="G10" s="21">
        <v>9.4444444444444442E-2</v>
      </c>
      <c r="H10" s="22" t="s">
        <v>4</v>
      </c>
      <c r="I10" s="20">
        <v>1</v>
      </c>
      <c r="J10" s="22"/>
      <c r="L10" s="24">
        <f>SUMIFS($A$10:$A$400,$B$10:$B$400,"CH",$D$10:$D$400,"U1")</f>
        <v>0</v>
      </c>
      <c r="M10" s="24" t="s">
        <v>12</v>
      </c>
      <c r="N10" s="24" t="s">
        <v>5</v>
      </c>
    </row>
    <row r="11" spans="1:14" s="23" customFormat="1" x14ac:dyDescent="0.3">
      <c r="A11" s="20">
        <v>1</v>
      </c>
      <c r="B11" s="20" t="s">
        <v>2</v>
      </c>
      <c r="C11" s="20">
        <v>50</v>
      </c>
      <c r="D11" s="20" t="s">
        <v>5</v>
      </c>
      <c r="E11" s="20" t="s">
        <v>17</v>
      </c>
      <c r="F11" s="20" t="s">
        <v>468</v>
      </c>
      <c r="G11" s="21"/>
      <c r="H11" s="22" t="s">
        <v>4</v>
      </c>
      <c r="I11" s="20">
        <v>1</v>
      </c>
      <c r="J11" s="22"/>
      <c r="L11" s="24">
        <f>SUMIFS($A$10:$A$400,$B$10:$B$400,"CH",$D$10:$D$400,"U2")</f>
        <v>0</v>
      </c>
      <c r="M11" s="24" t="s">
        <v>12</v>
      </c>
      <c r="N11" s="24" t="s">
        <v>7</v>
      </c>
    </row>
    <row r="12" spans="1:14" s="23" customFormat="1" x14ac:dyDescent="0.3">
      <c r="A12" s="20">
        <v>3</v>
      </c>
      <c r="B12" s="20" t="s">
        <v>2</v>
      </c>
      <c r="C12" s="20">
        <v>110</v>
      </c>
      <c r="D12" s="20" t="s">
        <v>5</v>
      </c>
      <c r="E12" s="20" t="s">
        <v>17</v>
      </c>
      <c r="F12" s="20" t="s">
        <v>468</v>
      </c>
      <c r="G12" s="21"/>
      <c r="H12" s="22" t="s">
        <v>4</v>
      </c>
      <c r="I12" s="20">
        <v>1</v>
      </c>
      <c r="J12" s="22"/>
      <c r="L12" s="24">
        <f>SUMIFS($A$10:$A$400,$B$10:$B$400,"CH",$D$10:$D$400,"U3")</f>
        <v>0</v>
      </c>
      <c r="M12" s="24" t="s">
        <v>12</v>
      </c>
      <c r="N12" s="24" t="s">
        <v>15</v>
      </c>
    </row>
    <row r="13" spans="1:14" s="23" customFormat="1" x14ac:dyDescent="0.3">
      <c r="A13" s="20">
        <v>1</v>
      </c>
      <c r="B13" s="20" t="s">
        <v>2</v>
      </c>
      <c r="C13" s="20">
        <v>35</v>
      </c>
      <c r="D13" s="20" t="s">
        <v>7</v>
      </c>
      <c r="E13" s="20" t="s">
        <v>23</v>
      </c>
      <c r="F13" s="20" t="s">
        <v>468</v>
      </c>
      <c r="G13" s="21"/>
      <c r="H13" s="22" t="s">
        <v>4</v>
      </c>
      <c r="I13" s="20">
        <v>1</v>
      </c>
      <c r="J13" s="22"/>
      <c r="L13" s="24">
        <f>SUMIFS($A$10:$A$400,$B$10:$B$400,"CH",$D$10:$D$400,"U4")</f>
        <v>0</v>
      </c>
      <c r="M13" s="24" t="s">
        <v>12</v>
      </c>
      <c r="N13" s="24" t="s">
        <v>16</v>
      </c>
    </row>
    <row r="14" spans="1:14" s="23" customFormat="1" x14ac:dyDescent="0.3">
      <c r="A14" s="20">
        <v>1</v>
      </c>
      <c r="B14" s="20" t="s">
        <v>2</v>
      </c>
      <c r="C14" s="20">
        <v>110</v>
      </c>
      <c r="D14" s="20" t="s">
        <v>15</v>
      </c>
      <c r="E14" s="20" t="s">
        <v>11</v>
      </c>
      <c r="F14" s="20" t="s">
        <v>469</v>
      </c>
      <c r="G14" s="21"/>
      <c r="H14" s="22" t="s">
        <v>4</v>
      </c>
      <c r="I14" s="20">
        <v>1</v>
      </c>
      <c r="J14" s="22"/>
      <c r="L14" s="24">
        <f>SUMIFS($A$10:$A$400,$B$10:$B$400,"CH",$D$10:$D$400,"U5")</f>
        <v>0</v>
      </c>
      <c r="M14" s="24" t="s">
        <v>12</v>
      </c>
      <c r="N14" s="24" t="s">
        <v>18</v>
      </c>
    </row>
    <row r="15" spans="1:14" s="23" customFormat="1" x14ac:dyDescent="0.3">
      <c r="A15" s="20">
        <v>3</v>
      </c>
      <c r="B15" s="20" t="s">
        <v>2</v>
      </c>
      <c r="C15" s="20">
        <v>110</v>
      </c>
      <c r="D15" s="20" t="s">
        <v>15</v>
      </c>
      <c r="E15" s="20" t="s">
        <v>11</v>
      </c>
      <c r="F15" s="20" t="s">
        <v>469</v>
      </c>
      <c r="G15" s="21"/>
      <c r="H15" s="22" t="s">
        <v>4</v>
      </c>
      <c r="I15" s="20">
        <v>1</v>
      </c>
      <c r="J15" s="22"/>
      <c r="L15" s="24">
        <f>SUMIFS($A$10:$A$400,$B$10:$B$400,"CH",$D$10:$D$400,"U6")</f>
        <v>0</v>
      </c>
      <c r="M15" s="24" t="s">
        <v>12</v>
      </c>
      <c r="N15" s="24" t="s">
        <v>19</v>
      </c>
    </row>
    <row r="16" spans="1:14" s="23" customFormat="1" x14ac:dyDescent="0.3">
      <c r="A16" s="20">
        <v>1</v>
      </c>
      <c r="B16" s="20" t="s">
        <v>2</v>
      </c>
      <c r="C16" s="20">
        <v>35</v>
      </c>
      <c r="D16" s="20" t="s">
        <v>15</v>
      </c>
      <c r="E16" s="20" t="s">
        <v>11</v>
      </c>
      <c r="F16" s="20" t="s">
        <v>469</v>
      </c>
      <c r="G16" s="21"/>
      <c r="H16" s="22" t="s">
        <v>4</v>
      </c>
      <c r="I16" s="20">
        <v>1</v>
      </c>
      <c r="J16" s="22"/>
      <c r="L16" s="24">
        <f>SUMIFS($A$10:$A$400,$B$10:$B$400,"CH",$D$10:$D$400,"U7")</f>
        <v>0</v>
      </c>
      <c r="M16" s="24" t="s">
        <v>12</v>
      </c>
      <c r="N16" s="24" t="s">
        <v>20</v>
      </c>
    </row>
    <row r="17" spans="1:14" s="23" customFormat="1" x14ac:dyDescent="0.3">
      <c r="A17" s="20">
        <v>2</v>
      </c>
      <c r="B17" s="20" t="s">
        <v>2</v>
      </c>
      <c r="C17" s="20">
        <v>100</v>
      </c>
      <c r="D17" s="20" t="s">
        <v>15</v>
      </c>
      <c r="E17" s="20" t="s">
        <v>11</v>
      </c>
      <c r="F17" s="20" t="s">
        <v>469</v>
      </c>
      <c r="G17" s="21"/>
      <c r="H17" s="22" t="s">
        <v>4</v>
      </c>
      <c r="I17" s="20">
        <v>1</v>
      </c>
      <c r="J17" s="22"/>
      <c r="L17" s="24">
        <f>SUMIFS($A$10:$A$400,$B$10:$B$400,"CH",$D$10:$D$400,"U8")</f>
        <v>0</v>
      </c>
      <c r="M17" s="24" t="s">
        <v>12</v>
      </c>
      <c r="N17" s="24" t="s">
        <v>21</v>
      </c>
    </row>
    <row r="18" spans="1:14" s="23" customFormat="1" x14ac:dyDescent="0.3">
      <c r="A18" s="20">
        <v>1</v>
      </c>
      <c r="B18" s="20" t="s">
        <v>2</v>
      </c>
      <c r="C18" s="20">
        <v>85</v>
      </c>
      <c r="D18" s="20" t="s">
        <v>16</v>
      </c>
      <c r="E18" s="20" t="s">
        <v>23</v>
      </c>
      <c r="F18" s="20" t="s">
        <v>469</v>
      </c>
      <c r="G18" s="21"/>
      <c r="H18" s="22" t="s">
        <v>4</v>
      </c>
      <c r="I18" s="20">
        <v>1</v>
      </c>
      <c r="J18" s="22"/>
      <c r="L18" s="24">
        <f>SUMIFS($A$10:$A$400,$B$10:$B$400,"CH",$D$10:$D$400,"U9")</f>
        <v>0</v>
      </c>
      <c r="M18" s="24" t="s">
        <v>12</v>
      </c>
      <c r="N18" s="24" t="s">
        <v>22</v>
      </c>
    </row>
    <row r="19" spans="1:14" s="23" customFormat="1" x14ac:dyDescent="0.3">
      <c r="A19" s="20">
        <v>1</v>
      </c>
      <c r="B19" s="20" t="s">
        <v>2</v>
      </c>
      <c r="C19" s="20">
        <v>65</v>
      </c>
      <c r="D19" s="20" t="s">
        <v>16</v>
      </c>
      <c r="E19" s="20" t="s">
        <v>23</v>
      </c>
      <c r="F19" s="20" t="s">
        <v>276</v>
      </c>
      <c r="G19" s="21"/>
      <c r="H19" s="22" t="s">
        <v>4</v>
      </c>
      <c r="I19" s="20">
        <v>1</v>
      </c>
      <c r="J19" s="22"/>
      <c r="L19" s="24">
        <f>SUMIFS($A$10:$A$400,$B$10:$B$400,"CH",$D$10:$D$400,"U10")</f>
        <v>0</v>
      </c>
      <c r="M19" s="24" t="s">
        <v>12</v>
      </c>
      <c r="N19" s="24" t="s">
        <v>25</v>
      </c>
    </row>
    <row r="20" spans="1:14" s="23" customFormat="1" x14ac:dyDescent="0.3">
      <c r="A20" s="20">
        <v>1</v>
      </c>
      <c r="B20" s="20" t="s">
        <v>2</v>
      </c>
      <c r="C20" s="20">
        <v>45</v>
      </c>
      <c r="D20" s="20" t="s">
        <v>18</v>
      </c>
      <c r="E20" s="20" t="s">
        <v>17</v>
      </c>
      <c r="F20" s="20" t="s">
        <v>276</v>
      </c>
      <c r="G20" s="21"/>
      <c r="H20" s="22" t="s">
        <v>4</v>
      </c>
      <c r="I20" s="20">
        <v>1</v>
      </c>
      <c r="J20" s="22"/>
      <c r="L20" s="24">
        <f>SUMIFS($A$10:$A$400,$B$10:$B$400,"CH",$D$10:$D$400,"U11")</f>
        <v>0</v>
      </c>
      <c r="M20" s="24" t="s">
        <v>12</v>
      </c>
      <c r="N20" s="24" t="s">
        <v>26</v>
      </c>
    </row>
    <row r="21" spans="1:14" s="23" customFormat="1" x14ac:dyDescent="0.3">
      <c r="A21" s="20">
        <v>1</v>
      </c>
      <c r="B21" s="20" t="s">
        <v>2</v>
      </c>
      <c r="C21" s="20">
        <v>100</v>
      </c>
      <c r="D21" s="20" t="s">
        <v>18</v>
      </c>
      <c r="E21" s="20" t="s">
        <v>17</v>
      </c>
      <c r="F21" s="20" t="s">
        <v>276</v>
      </c>
      <c r="G21" s="21"/>
      <c r="H21" s="22" t="s">
        <v>4</v>
      </c>
      <c r="I21" s="20">
        <v>1</v>
      </c>
      <c r="J21" s="22"/>
      <c r="L21" s="24">
        <f>SUMIFS($A$10:$A$400,$B$10:$B$400,"CH",$D$10:$D$400,"U12")</f>
        <v>0</v>
      </c>
      <c r="M21" s="24" t="s">
        <v>12</v>
      </c>
      <c r="N21" s="24" t="s">
        <v>27</v>
      </c>
    </row>
    <row r="22" spans="1:14" s="23" customFormat="1" x14ac:dyDescent="0.3">
      <c r="A22" s="20">
        <v>1</v>
      </c>
      <c r="B22" s="20" t="s">
        <v>2</v>
      </c>
      <c r="C22" s="20">
        <v>75</v>
      </c>
      <c r="D22" s="20" t="s">
        <v>18</v>
      </c>
      <c r="E22" s="20" t="s">
        <v>17</v>
      </c>
      <c r="F22" s="20" t="s">
        <v>276</v>
      </c>
      <c r="G22" s="21"/>
      <c r="H22" s="22" t="s">
        <v>4</v>
      </c>
      <c r="I22" s="20">
        <v>1</v>
      </c>
      <c r="J22" s="22"/>
      <c r="L22" s="24">
        <f>SUMIFS($A$10:$A$400,$B$10:$B$400,"CH",$D$10:$D$400,"U13")</f>
        <v>0</v>
      </c>
      <c r="M22" s="24" t="s">
        <v>12</v>
      </c>
      <c r="N22" s="24" t="s">
        <v>30</v>
      </c>
    </row>
    <row r="23" spans="1:14" s="23" customFormat="1" x14ac:dyDescent="0.3">
      <c r="A23" s="20">
        <v>3</v>
      </c>
      <c r="B23" s="20" t="s">
        <v>2</v>
      </c>
      <c r="C23" s="20">
        <v>90</v>
      </c>
      <c r="D23" s="20" t="s">
        <v>19</v>
      </c>
      <c r="E23" s="20" t="s">
        <v>23</v>
      </c>
      <c r="F23" s="20" t="s">
        <v>468</v>
      </c>
      <c r="G23" s="21"/>
      <c r="H23" s="22" t="s">
        <v>4</v>
      </c>
      <c r="I23" s="20">
        <v>1</v>
      </c>
      <c r="J23" s="22"/>
      <c r="L23" s="24">
        <f>SUMIFS($A$10:$A$400,$B$10:$B$400,"CH",$D$10:$D$400,"U14")</f>
        <v>0</v>
      </c>
      <c r="M23" s="24" t="s">
        <v>12</v>
      </c>
      <c r="N23" s="24" t="s">
        <v>31</v>
      </c>
    </row>
    <row r="24" spans="1:14" s="23" customFormat="1" x14ac:dyDescent="0.3">
      <c r="A24" s="20">
        <v>1</v>
      </c>
      <c r="B24" s="20" t="s">
        <v>260</v>
      </c>
      <c r="C24" s="20">
        <v>110</v>
      </c>
      <c r="D24" s="20" t="s">
        <v>19</v>
      </c>
      <c r="E24" s="20" t="s">
        <v>23</v>
      </c>
      <c r="F24" s="20" t="s">
        <v>468</v>
      </c>
      <c r="G24" s="21"/>
      <c r="H24" s="22" t="s">
        <v>4</v>
      </c>
      <c r="I24" s="20">
        <v>1</v>
      </c>
      <c r="J24" s="22"/>
      <c r="L24" s="24">
        <f>SUMIFS($A$10:$A$400,$B$10:$B$400,"CH",$D$10:$D$400,"U15")</f>
        <v>0</v>
      </c>
      <c r="M24" s="24" t="s">
        <v>12</v>
      </c>
      <c r="N24" s="24" t="s">
        <v>32</v>
      </c>
    </row>
    <row r="25" spans="1:14" s="23" customFormat="1" x14ac:dyDescent="0.3">
      <c r="A25" s="20">
        <v>1</v>
      </c>
      <c r="B25" s="20" t="s">
        <v>2</v>
      </c>
      <c r="C25" s="20">
        <v>95</v>
      </c>
      <c r="D25" s="20" t="s">
        <v>19</v>
      </c>
      <c r="E25" s="20" t="s">
        <v>23</v>
      </c>
      <c r="F25" s="20" t="s">
        <v>469</v>
      </c>
      <c r="G25" s="21"/>
      <c r="H25" s="22" t="s">
        <v>4</v>
      </c>
      <c r="I25" s="20">
        <v>1</v>
      </c>
      <c r="J25" s="22"/>
      <c r="L25" s="24">
        <f>SUMIFS($A$10:$A$400,$B$10:$B$400,"CH",$D$10:$D$400,"U16")</f>
        <v>0</v>
      </c>
      <c r="M25" s="24" t="s">
        <v>12</v>
      </c>
      <c r="N25" s="24" t="s">
        <v>33</v>
      </c>
    </row>
    <row r="26" spans="1:14" s="23" customFormat="1" x14ac:dyDescent="0.3">
      <c r="A26" s="20">
        <v>1</v>
      </c>
      <c r="B26" s="20" t="s">
        <v>2</v>
      </c>
      <c r="C26" s="20">
        <v>50</v>
      </c>
      <c r="D26" s="20" t="s">
        <v>19</v>
      </c>
      <c r="E26" s="20" t="s">
        <v>23</v>
      </c>
      <c r="F26" s="20" t="s">
        <v>469</v>
      </c>
      <c r="G26" s="21"/>
      <c r="H26" s="22" t="s">
        <v>4</v>
      </c>
      <c r="I26" s="20">
        <v>1</v>
      </c>
      <c r="J26" s="22"/>
      <c r="L26" s="24">
        <f>SUMIFS($A$10:$A$400,$B$10:$B$400,"CH",$D$10:$D$400,"U17")</f>
        <v>0</v>
      </c>
      <c r="M26" s="24" t="s">
        <v>12</v>
      </c>
      <c r="N26" s="24" t="s">
        <v>34</v>
      </c>
    </row>
    <row r="27" spans="1:14" s="23" customFormat="1" x14ac:dyDescent="0.3">
      <c r="A27" s="20">
        <v>2</v>
      </c>
      <c r="B27" s="20" t="s">
        <v>2</v>
      </c>
      <c r="C27" s="20">
        <v>55</v>
      </c>
      <c r="D27" s="20" t="s">
        <v>19</v>
      </c>
      <c r="E27" s="20" t="s">
        <v>23</v>
      </c>
      <c r="F27" s="20" t="s">
        <v>468</v>
      </c>
      <c r="G27" s="21"/>
      <c r="H27" s="22" t="s">
        <v>4</v>
      </c>
      <c r="I27" s="20">
        <v>1</v>
      </c>
      <c r="J27" s="22"/>
      <c r="L27" s="24">
        <f>SUMIFS($A$10:$A$400,$B$10:$B$400,"CH",$D$10:$D$400,"U18")</f>
        <v>0</v>
      </c>
      <c r="M27" s="24" t="s">
        <v>12</v>
      </c>
      <c r="N27" s="24" t="s">
        <v>35</v>
      </c>
    </row>
    <row r="28" spans="1:14" s="23" customFormat="1" x14ac:dyDescent="0.3">
      <c r="A28" s="20">
        <v>1</v>
      </c>
      <c r="B28" s="20" t="s">
        <v>2</v>
      </c>
      <c r="C28" s="20">
        <v>50</v>
      </c>
      <c r="D28" s="20" t="s">
        <v>20</v>
      </c>
      <c r="E28" s="20" t="s">
        <v>11</v>
      </c>
      <c r="F28" s="20" t="s">
        <v>468</v>
      </c>
      <c r="G28" s="21"/>
      <c r="H28" s="22" t="s">
        <v>4</v>
      </c>
      <c r="I28" s="20">
        <v>1</v>
      </c>
      <c r="J28" s="22"/>
      <c r="L28" s="24">
        <f>SUMIFS($A$10:$A$400,$B$10:$B$400,"CH",$D$10:$D$400,"U19")</f>
        <v>0</v>
      </c>
      <c r="M28" s="24" t="s">
        <v>12</v>
      </c>
      <c r="N28" s="24" t="s">
        <v>185</v>
      </c>
    </row>
    <row r="29" spans="1:14" s="23" customFormat="1" x14ac:dyDescent="0.3">
      <c r="A29" s="20">
        <v>1</v>
      </c>
      <c r="B29" s="20" t="s">
        <v>2</v>
      </c>
      <c r="C29" s="20">
        <v>110</v>
      </c>
      <c r="D29" s="20" t="s">
        <v>20</v>
      </c>
      <c r="E29" s="20" t="s">
        <v>11</v>
      </c>
      <c r="F29" s="20" t="s">
        <v>468</v>
      </c>
      <c r="G29" s="21"/>
      <c r="H29" s="22" t="s">
        <v>4</v>
      </c>
      <c r="I29" s="20">
        <v>1</v>
      </c>
      <c r="J29" s="22"/>
      <c r="L29" s="24">
        <f>SUMIFS($A$10:$A$400,$B$10:$B$400,"CH",$D$10:$D$400,"U20")</f>
        <v>0</v>
      </c>
      <c r="M29" s="24" t="s">
        <v>12</v>
      </c>
      <c r="N29" s="24" t="s">
        <v>186</v>
      </c>
    </row>
    <row r="30" spans="1:14" s="23" customFormat="1" x14ac:dyDescent="0.3">
      <c r="A30" s="20">
        <v>1</v>
      </c>
      <c r="B30" s="20" t="s">
        <v>2</v>
      </c>
      <c r="C30" s="20">
        <v>95</v>
      </c>
      <c r="D30" s="20" t="s">
        <v>20</v>
      </c>
      <c r="E30" s="20" t="s">
        <v>11</v>
      </c>
      <c r="F30" s="20" t="s">
        <v>469</v>
      </c>
      <c r="G30" s="21"/>
      <c r="H30" s="22" t="s">
        <v>4</v>
      </c>
      <c r="I30" s="20">
        <v>1</v>
      </c>
      <c r="J30" s="22"/>
      <c r="L30" s="24">
        <f>SUMIFS($A$10:$A$400,$B$10:$B$400,"CH",$D$10:$D$400,"U21")</f>
        <v>0</v>
      </c>
      <c r="M30" s="24" t="s">
        <v>12</v>
      </c>
      <c r="N30" s="24" t="s">
        <v>187</v>
      </c>
    </row>
    <row r="31" spans="1:14" s="23" customFormat="1" x14ac:dyDescent="0.3">
      <c r="A31" s="20">
        <v>1</v>
      </c>
      <c r="B31" s="20" t="s">
        <v>2</v>
      </c>
      <c r="C31" s="20">
        <v>110</v>
      </c>
      <c r="D31" s="20" t="s">
        <v>20</v>
      </c>
      <c r="E31" s="20" t="s">
        <v>11</v>
      </c>
      <c r="F31" s="20" t="s">
        <v>276</v>
      </c>
      <c r="G31" s="21"/>
      <c r="H31" s="22" t="s">
        <v>4</v>
      </c>
      <c r="I31" s="20">
        <v>1</v>
      </c>
      <c r="J31" s="22"/>
      <c r="L31" s="24">
        <f>SUMIFS($A$10:$A$400,$B$10:$B$400,"CH",$D$10:$D$400,"U22")</f>
        <v>0</v>
      </c>
      <c r="M31" s="24" t="s">
        <v>12</v>
      </c>
      <c r="N31" s="24" t="s">
        <v>188</v>
      </c>
    </row>
    <row r="32" spans="1:14" s="23" customFormat="1" x14ac:dyDescent="0.3">
      <c r="A32" s="20">
        <v>2</v>
      </c>
      <c r="B32" s="20" t="s">
        <v>2</v>
      </c>
      <c r="C32" s="20">
        <v>100</v>
      </c>
      <c r="D32" s="20" t="s">
        <v>21</v>
      </c>
      <c r="E32" s="20" t="s">
        <v>17</v>
      </c>
      <c r="F32" s="20" t="s">
        <v>470</v>
      </c>
      <c r="G32" s="21"/>
      <c r="H32" s="22" t="s">
        <v>4</v>
      </c>
      <c r="I32" s="20">
        <v>1</v>
      </c>
      <c r="J32" s="22"/>
      <c r="L32" s="24">
        <f>SUMIFS($A$10:$A$400,$B$10:$B$400,"CH",$D$10:$D$400,"U23")</f>
        <v>0</v>
      </c>
      <c r="M32" s="24" t="s">
        <v>12</v>
      </c>
      <c r="N32" s="24" t="s">
        <v>189</v>
      </c>
    </row>
    <row r="33" spans="1:14" s="23" customFormat="1" x14ac:dyDescent="0.3">
      <c r="A33" s="20">
        <v>1</v>
      </c>
      <c r="B33" s="20" t="s">
        <v>2</v>
      </c>
      <c r="C33" s="20">
        <v>50</v>
      </c>
      <c r="D33" s="20" t="s">
        <v>21</v>
      </c>
      <c r="E33" s="20" t="s">
        <v>17</v>
      </c>
      <c r="F33" s="20" t="s">
        <v>469</v>
      </c>
      <c r="G33" s="21"/>
      <c r="H33" s="22" t="s">
        <v>4</v>
      </c>
      <c r="I33" s="20">
        <v>1</v>
      </c>
      <c r="J33" s="22"/>
      <c r="L33" s="24">
        <f>SUMIFS($A$10:$A$400,$B$10:$B$400,"CH",$D$10:$D$400,"U24")</f>
        <v>0</v>
      </c>
      <c r="M33" s="24" t="s">
        <v>12</v>
      </c>
      <c r="N33" s="24" t="s">
        <v>190</v>
      </c>
    </row>
    <row r="34" spans="1:14" s="23" customFormat="1" x14ac:dyDescent="0.3">
      <c r="A34" s="20">
        <v>1</v>
      </c>
      <c r="B34" s="20" t="s">
        <v>2</v>
      </c>
      <c r="C34" s="20">
        <v>50</v>
      </c>
      <c r="D34" s="20" t="s">
        <v>22</v>
      </c>
      <c r="E34" s="20" t="s">
        <v>23</v>
      </c>
      <c r="F34" s="20" t="s">
        <v>276</v>
      </c>
      <c r="G34" s="21"/>
      <c r="H34" s="22" t="s">
        <v>4</v>
      </c>
      <c r="I34" s="20">
        <v>1</v>
      </c>
      <c r="J34" s="22"/>
      <c r="L34" s="24">
        <f>SUMIFS($A$10:$A$400,$B$10:$B$400,"CH",$D$10:$D$400,"U25")</f>
        <v>0</v>
      </c>
      <c r="M34" s="24" t="s">
        <v>12</v>
      </c>
      <c r="N34" s="24" t="s">
        <v>191</v>
      </c>
    </row>
    <row r="35" spans="1:14" s="23" customFormat="1" x14ac:dyDescent="0.3">
      <c r="A35" s="20">
        <v>1</v>
      </c>
      <c r="B35" s="20" t="s">
        <v>2</v>
      </c>
      <c r="C35" s="20">
        <v>95</v>
      </c>
      <c r="D35" s="20" t="s">
        <v>22</v>
      </c>
      <c r="E35" s="20" t="s">
        <v>23</v>
      </c>
      <c r="F35" s="20" t="s">
        <v>276</v>
      </c>
      <c r="G35" s="21"/>
      <c r="H35" s="22" t="s">
        <v>4</v>
      </c>
      <c r="I35" s="20">
        <v>1</v>
      </c>
      <c r="J35" s="22"/>
      <c r="L35" s="24">
        <f>SUMIFS($A$10:$A$400,$B$10:$B$400,"CH",$D$10:$D$400,"U26")</f>
        <v>0</v>
      </c>
      <c r="M35" s="24" t="s">
        <v>12</v>
      </c>
      <c r="N35" s="24" t="s">
        <v>192</v>
      </c>
    </row>
    <row r="36" spans="1:14" s="23" customFormat="1" x14ac:dyDescent="0.3">
      <c r="A36" s="20">
        <v>1</v>
      </c>
      <c r="B36" s="20" t="s">
        <v>2</v>
      </c>
      <c r="C36" s="20">
        <v>85</v>
      </c>
      <c r="D36" s="20" t="s">
        <v>25</v>
      </c>
      <c r="E36" s="20" t="s">
        <v>17</v>
      </c>
      <c r="F36" s="20" t="s">
        <v>469</v>
      </c>
      <c r="G36" s="21"/>
      <c r="H36" s="22" t="s">
        <v>4</v>
      </c>
      <c r="I36" s="20">
        <v>1</v>
      </c>
      <c r="J36" s="22"/>
      <c r="L36" s="24">
        <f>SUMIFS($A$10:$A$400,$B$10:$B$400,"CH",$D$10:$D$400,"U27")</f>
        <v>0</v>
      </c>
      <c r="M36" s="24" t="s">
        <v>12</v>
      </c>
      <c r="N36" s="24" t="s">
        <v>269</v>
      </c>
    </row>
    <row r="37" spans="1:14" s="23" customFormat="1" x14ac:dyDescent="0.3">
      <c r="A37" s="20">
        <v>2</v>
      </c>
      <c r="B37" s="20" t="s">
        <v>2</v>
      </c>
      <c r="C37" s="20">
        <v>50</v>
      </c>
      <c r="D37" s="20" t="s">
        <v>25</v>
      </c>
      <c r="E37" s="20" t="s">
        <v>17</v>
      </c>
      <c r="F37" s="20" t="s">
        <v>29</v>
      </c>
      <c r="G37" s="21"/>
      <c r="H37" s="22" t="s">
        <v>4</v>
      </c>
      <c r="I37" s="20">
        <v>1</v>
      </c>
      <c r="J37" s="22"/>
      <c r="L37" s="24">
        <f>SUMIFS($A$10:$A$400,$B$10:$B$400,"CH",$D$10:$D$400,"U28")</f>
        <v>0</v>
      </c>
      <c r="M37" s="24" t="s">
        <v>12</v>
      </c>
      <c r="N37" s="24" t="s">
        <v>270</v>
      </c>
    </row>
    <row r="38" spans="1:14" s="23" customFormat="1" x14ac:dyDescent="0.3">
      <c r="A38" s="20">
        <v>1</v>
      </c>
      <c r="B38" s="20" t="s">
        <v>2</v>
      </c>
      <c r="C38" s="20">
        <v>50</v>
      </c>
      <c r="D38" s="20" t="s">
        <v>25</v>
      </c>
      <c r="E38" s="20" t="s">
        <v>17</v>
      </c>
      <c r="F38" s="20" t="s">
        <v>29</v>
      </c>
      <c r="G38" s="21"/>
      <c r="H38" s="22" t="s">
        <v>4</v>
      </c>
      <c r="I38" s="20">
        <v>1</v>
      </c>
      <c r="J38" s="22"/>
      <c r="L38" s="24">
        <f>SUMIFS($A$10:$A$400,$B$10:$B$400,"CH",$D$10:$D$400,"U29")</f>
        <v>0</v>
      </c>
      <c r="M38" s="24" t="s">
        <v>12</v>
      </c>
      <c r="N38" s="24" t="s">
        <v>271</v>
      </c>
    </row>
    <row r="39" spans="1:14" s="23" customFormat="1" x14ac:dyDescent="0.3">
      <c r="A39" s="20">
        <v>0</v>
      </c>
      <c r="B39" s="20"/>
      <c r="C39" s="20"/>
      <c r="D39" s="20" t="s">
        <v>26</v>
      </c>
      <c r="E39" s="20" t="s">
        <v>23</v>
      </c>
      <c r="F39" s="20"/>
      <c r="G39" s="21"/>
      <c r="H39" s="22"/>
      <c r="I39" s="20">
        <v>1</v>
      </c>
      <c r="J39" s="22" t="s">
        <v>388</v>
      </c>
      <c r="L39" s="24">
        <f>SUMIFS($A$10:$A$400,$B$10:$B$400,"CH",$D$10:$D$400,"U30")</f>
        <v>0</v>
      </c>
      <c r="M39" s="24" t="s">
        <v>12</v>
      </c>
      <c r="N39" s="24" t="s">
        <v>272</v>
      </c>
    </row>
    <row r="40" spans="1:14" s="23" customFormat="1" x14ac:dyDescent="0.3">
      <c r="A40" s="20">
        <v>3</v>
      </c>
      <c r="B40" s="20" t="s">
        <v>2</v>
      </c>
      <c r="C40" s="20">
        <v>150</v>
      </c>
      <c r="D40" s="20" t="s">
        <v>27</v>
      </c>
      <c r="E40" s="20" t="s">
        <v>11</v>
      </c>
      <c r="F40" s="20" t="s">
        <v>29</v>
      </c>
      <c r="G40" s="21"/>
      <c r="H40" s="22" t="s">
        <v>4</v>
      </c>
      <c r="I40" s="20">
        <v>1</v>
      </c>
      <c r="J40" s="22"/>
      <c r="L40" s="24">
        <f>SUMIFS($A$10:$A$400,$B$10:$B$400,"CH",$D$10:$D$400,"U31")</f>
        <v>0</v>
      </c>
      <c r="M40" s="24" t="s">
        <v>12</v>
      </c>
      <c r="N40" s="24" t="s">
        <v>273</v>
      </c>
    </row>
    <row r="41" spans="1:14" s="23" customFormat="1" x14ac:dyDescent="0.3">
      <c r="A41" s="20">
        <v>1</v>
      </c>
      <c r="B41" s="20" t="s">
        <v>2</v>
      </c>
      <c r="C41" s="20">
        <v>45</v>
      </c>
      <c r="D41" s="20" t="s">
        <v>30</v>
      </c>
      <c r="E41" s="20" t="s">
        <v>17</v>
      </c>
      <c r="F41" s="20" t="s">
        <v>29</v>
      </c>
      <c r="G41" s="21"/>
      <c r="H41" s="22" t="s">
        <v>4</v>
      </c>
      <c r="I41" s="20">
        <v>1</v>
      </c>
      <c r="J41" s="22"/>
      <c r="L41" s="24">
        <f>SUMIFS($A$10:$A$400,$B$10:$B$400,"CH",$D$10:$D$400,"U32")</f>
        <v>0</v>
      </c>
      <c r="M41" s="24" t="s">
        <v>12</v>
      </c>
      <c r="N41" s="24" t="s">
        <v>274</v>
      </c>
    </row>
    <row r="42" spans="1:14" s="23" customFormat="1" x14ac:dyDescent="0.3">
      <c r="A42" s="20">
        <v>0</v>
      </c>
      <c r="B42" s="20"/>
      <c r="C42" s="20"/>
      <c r="D42" s="20" t="s">
        <v>31</v>
      </c>
      <c r="E42" s="20" t="s">
        <v>23</v>
      </c>
      <c r="F42" s="20"/>
      <c r="G42" s="21"/>
      <c r="H42" s="22"/>
      <c r="I42" s="20">
        <v>1</v>
      </c>
      <c r="J42" s="22" t="s">
        <v>388</v>
      </c>
      <c r="L42" s="24">
        <f>SUMIFS($A$10:$A$400,$B$10:$B$400,"CH",$D$10:$D$400,"U33")</f>
        <v>0</v>
      </c>
      <c r="M42" s="24" t="s">
        <v>12</v>
      </c>
      <c r="N42" s="24" t="s">
        <v>275</v>
      </c>
    </row>
    <row r="43" spans="1:14" s="23" customFormat="1" x14ac:dyDescent="0.3">
      <c r="A43" s="20">
        <v>3</v>
      </c>
      <c r="B43" s="20" t="s">
        <v>2</v>
      </c>
      <c r="C43" s="20">
        <v>95</v>
      </c>
      <c r="D43" s="20" t="s">
        <v>32</v>
      </c>
      <c r="E43" s="20" t="s">
        <v>11</v>
      </c>
      <c r="F43" s="20" t="s">
        <v>29</v>
      </c>
      <c r="G43" s="21"/>
      <c r="H43" s="22" t="s">
        <v>4</v>
      </c>
      <c r="I43" s="20">
        <v>1</v>
      </c>
      <c r="J43" s="22"/>
      <c r="L43" s="24">
        <f>SUMIFS($A$10:$A$400,$B$10:$B$400,"CH",$D$10:$D$400,"U34")</f>
        <v>0</v>
      </c>
      <c r="M43" s="24" t="s">
        <v>12</v>
      </c>
      <c r="N43" s="24" t="s">
        <v>277</v>
      </c>
    </row>
    <row r="44" spans="1:14" s="23" customFormat="1" x14ac:dyDescent="0.3">
      <c r="A44" s="20">
        <v>1</v>
      </c>
      <c r="B44" s="20" t="s">
        <v>80</v>
      </c>
      <c r="C44" s="20">
        <v>140</v>
      </c>
      <c r="D44" s="20" t="s">
        <v>32</v>
      </c>
      <c r="E44" s="20" t="s">
        <v>11</v>
      </c>
      <c r="F44" s="20" t="s">
        <v>29</v>
      </c>
      <c r="G44" s="21"/>
      <c r="H44" s="22" t="s">
        <v>4</v>
      </c>
      <c r="I44" s="20">
        <v>1</v>
      </c>
      <c r="J44" s="22"/>
      <c r="L44" s="24">
        <f>SUMIFS($A$10:$A$400,$B$10:$B$400,"CH",$D$10:$D$400,"U35")</f>
        <v>0</v>
      </c>
      <c r="M44" s="24" t="s">
        <v>12</v>
      </c>
      <c r="N44" s="24" t="s">
        <v>278</v>
      </c>
    </row>
    <row r="45" spans="1:14" s="23" customFormat="1" x14ac:dyDescent="0.3">
      <c r="A45" s="20">
        <v>0</v>
      </c>
      <c r="B45" s="20"/>
      <c r="C45" s="20"/>
      <c r="D45" s="20" t="s">
        <v>33</v>
      </c>
      <c r="E45" s="20" t="s">
        <v>23</v>
      </c>
      <c r="F45" s="20" t="s">
        <v>28</v>
      </c>
      <c r="G45" s="21"/>
      <c r="H45" s="22"/>
      <c r="I45" s="20">
        <v>1</v>
      </c>
      <c r="J45" s="22" t="s">
        <v>394</v>
      </c>
      <c r="L45" s="24">
        <f>SUMIFS($A$10:$A$400,$B$10:$B$400,"CH",$D$10:$D$400,"U36")</f>
        <v>0</v>
      </c>
      <c r="M45" s="24" t="s">
        <v>12</v>
      </c>
      <c r="N45" s="24" t="s">
        <v>279</v>
      </c>
    </row>
    <row r="46" spans="1:14" s="23" customFormat="1" x14ac:dyDescent="0.3">
      <c r="A46" s="20"/>
      <c r="B46" s="20"/>
      <c r="C46" s="20"/>
      <c r="D46" s="20"/>
      <c r="E46" s="20"/>
      <c r="F46" s="20"/>
      <c r="G46" s="21"/>
      <c r="H46" s="22"/>
      <c r="I46" s="20"/>
      <c r="J46" s="22"/>
      <c r="L46" s="24">
        <f>SUMIFS($A$10:$A$400,$B$10:$B$400,"CH",$D$10:$D$400,"U37")</f>
        <v>0</v>
      </c>
      <c r="M46" s="24" t="s">
        <v>12</v>
      </c>
      <c r="N46" s="24" t="s">
        <v>461</v>
      </c>
    </row>
    <row r="47" spans="1:14" s="23" customFormat="1" x14ac:dyDescent="0.3">
      <c r="A47" s="20"/>
      <c r="B47" s="20"/>
      <c r="C47" s="20"/>
      <c r="D47" s="20"/>
      <c r="E47" s="20"/>
      <c r="F47" s="20"/>
      <c r="G47" s="21"/>
      <c r="H47" s="22"/>
      <c r="I47" s="20"/>
      <c r="J47" s="22"/>
      <c r="L47" s="24">
        <f>SUMIFS($A$10:$A$400,$B$10:$B$400,"CH",$D$10:$D$400,"U38")</f>
        <v>0</v>
      </c>
      <c r="M47" s="24" t="s">
        <v>12</v>
      </c>
      <c r="N47" s="24" t="s">
        <v>462</v>
      </c>
    </row>
    <row r="48" spans="1:14" s="23" customFormat="1" x14ac:dyDescent="0.3">
      <c r="A48" s="20"/>
      <c r="B48" s="20"/>
      <c r="C48" s="20"/>
      <c r="D48" s="20"/>
      <c r="E48" s="20"/>
      <c r="F48" s="20"/>
      <c r="G48" s="21"/>
      <c r="H48" s="22"/>
      <c r="I48" s="20"/>
      <c r="J48" s="22"/>
      <c r="L48" s="24">
        <f>SUMIFS($A$10:$A$400,$B$10:$B$400,"CH",$D$10:$D$400,"U39")</f>
        <v>0</v>
      </c>
      <c r="M48" s="24" t="s">
        <v>12</v>
      </c>
      <c r="N48" s="24" t="s">
        <v>463</v>
      </c>
    </row>
    <row r="49" spans="1:14" s="23" customFormat="1" x14ac:dyDescent="0.3">
      <c r="A49" s="20"/>
      <c r="B49" s="20"/>
      <c r="C49" s="20"/>
      <c r="D49" s="20"/>
      <c r="E49" s="20"/>
      <c r="F49" s="20"/>
      <c r="G49" s="21"/>
      <c r="H49" s="22"/>
      <c r="I49" s="20"/>
      <c r="J49" s="22"/>
      <c r="L49" s="24">
        <f>SUMIFS($A$10:$A$400,$B$10:$B$400,"CH",$D$10:$D$400,"U40")</f>
        <v>0</v>
      </c>
      <c r="M49" s="24" t="s">
        <v>12</v>
      </c>
      <c r="N49" s="24" t="s">
        <v>464</v>
      </c>
    </row>
    <row r="50" spans="1:14" s="23" customFormat="1" x14ac:dyDescent="0.3">
      <c r="A50" s="20"/>
      <c r="B50" s="20"/>
      <c r="C50" s="20"/>
      <c r="D50" s="20"/>
      <c r="E50" s="20"/>
      <c r="F50" s="20"/>
      <c r="G50" s="21"/>
      <c r="H50" s="22"/>
      <c r="I50" s="20"/>
      <c r="J50" s="22"/>
      <c r="L50" s="24">
        <f>SUMIFS($A$10:$A$400,$B$10:$B$400,"CH",$D$10:$D$400,"U41")</f>
        <v>0</v>
      </c>
      <c r="M50" s="24" t="s">
        <v>12</v>
      </c>
      <c r="N50" s="24" t="s">
        <v>465</v>
      </c>
    </row>
    <row r="51" spans="1:14" s="23" customFormat="1" x14ac:dyDescent="0.3">
      <c r="A51" s="20"/>
      <c r="B51" s="20"/>
      <c r="C51" s="20"/>
      <c r="D51" s="20"/>
      <c r="E51" s="20"/>
      <c r="F51" s="20"/>
      <c r="G51" s="21"/>
      <c r="H51" s="22"/>
      <c r="I51" s="20"/>
      <c r="J51" s="22"/>
      <c r="L51" s="24">
        <f>SUMIFS($A$10:$A$400,$B$10:$B$400,"CH",$D$10:$D$400,"")</f>
        <v>0</v>
      </c>
      <c r="M51" s="24" t="s">
        <v>12</v>
      </c>
      <c r="N51" s="24"/>
    </row>
    <row r="52" spans="1:14" s="23" customFormat="1" x14ac:dyDescent="0.3">
      <c r="A52" s="20"/>
      <c r="B52" s="20"/>
      <c r="C52" s="20"/>
      <c r="D52" s="20"/>
      <c r="E52" s="20"/>
      <c r="F52" s="20"/>
      <c r="G52" s="21"/>
      <c r="H52" s="22"/>
      <c r="I52" s="20"/>
      <c r="J52" s="22"/>
      <c r="L52" s="24">
        <f>SUM(L10:L51)</f>
        <v>0</v>
      </c>
      <c r="M52" s="24"/>
      <c r="N52" s="24"/>
    </row>
    <row r="53" spans="1:14" s="23" customFormat="1" x14ac:dyDescent="0.3">
      <c r="A53" s="20"/>
      <c r="B53" s="20"/>
      <c r="C53" s="20"/>
      <c r="D53" s="20"/>
      <c r="E53" s="20"/>
      <c r="F53" s="20"/>
      <c r="G53" s="21"/>
      <c r="H53" s="22"/>
      <c r="I53" s="20"/>
      <c r="J53" s="22"/>
      <c r="L53" s="24"/>
      <c r="M53" s="24"/>
      <c r="N53" s="24"/>
    </row>
    <row r="54" spans="1:14" s="23" customFormat="1" x14ac:dyDescent="0.3">
      <c r="A54" s="20"/>
      <c r="B54" s="20"/>
      <c r="C54" s="20"/>
      <c r="D54" s="20"/>
      <c r="E54" s="20"/>
      <c r="F54" s="20"/>
      <c r="G54" s="21"/>
      <c r="H54" s="22"/>
      <c r="I54" s="20"/>
      <c r="J54" s="22"/>
      <c r="L54" s="24">
        <f>SUMIFS($A$10:$A$400,$B$10:$B$400,"RT",$D$10:$D$400,"U1")</f>
        <v>5</v>
      </c>
      <c r="M54" s="24" t="s">
        <v>2</v>
      </c>
      <c r="N54" s="24" t="s">
        <v>5</v>
      </c>
    </row>
    <row r="55" spans="1:14" s="23" customFormat="1" x14ac:dyDescent="0.3">
      <c r="A55" s="20"/>
      <c r="B55" s="20"/>
      <c r="C55" s="20"/>
      <c r="D55" s="20"/>
      <c r="E55" s="20"/>
      <c r="F55" s="20"/>
      <c r="G55" s="21"/>
      <c r="H55" s="22"/>
      <c r="I55" s="20"/>
      <c r="J55" s="22"/>
      <c r="L55" s="24">
        <f>SUMIFS($A$10:$A$400,$B$10:$B$400,"RT",$D$10:$D$400,"U2")</f>
        <v>1</v>
      </c>
      <c r="M55" s="24" t="s">
        <v>2</v>
      </c>
      <c r="N55" s="24" t="s">
        <v>7</v>
      </c>
    </row>
    <row r="56" spans="1:14" s="23" customFormat="1" x14ac:dyDescent="0.3">
      <c r="A56" s="20"/>
      <c r="B56" s="20"/>
      <c r="C56" s="20"/>
      <c r="D56" s="20"/>
      <c r="E56" s="20"/>
      <c r="F56" s="20"/>
      <c r="G56" s="21"/>
      <c r="H56" s="22"/>
      <c r="I56" s="20"/>
      <c r="J56" s="22"/>
      <c r="L56" s="24">
        <f>SUMIFS($A$10:$A$400,$B$10:$B$400,"RT",$D$10:$D$400,"U3")</f>
        <v>7</v>
      </c>
      <c r="M56" s="24" t="s">
        <v>2</v>
      </c>
      <c r="N56" s="24" t="s">
        <v>15</v>
      </c>
    </row>
    <row r="57" spans="1:14" s="23" customFormat="1" x14ac:dyDescent="0.3">
      <c r="A57" s="20"/>
      <c r="B57" s="20"/>
      <c r="C57" s="20"/>
      <c r="D57" s="20"/>
      <c r="E57" s="20"/>
      <c r="F57" s="20"/>
      <c r="G57" s="21"/>
      <c r="H57" s="22"/>
      <c r="I57" s="20"/>
      <c r="J57" s="22"/>
      <c r="L57" s="24">
        <f>SUMIFS($A$10:$A$400,$B$10:$B$400,"RT",$D$10:$D$400,"U4")</f>
        <v>2</v>
      </c>
      <c r="M57" s="24" t="s">
        <v>2</v>
      </c>
      <c r="N57" s="24" t="s">
        <v>16</v>
      </c>
    </row>
    <row r="58" spans="1:14" s="23" customFormat="1" x14ac:dyDescent="0.3">
      <c r="A58" s="20"/>
      <c r="B58" s="20"/>
      <c r="C58" s="20"/>
      <c r="D58" s="20"/>
      <c r="E58" s="20"/>
      <c r="F58" s="20"/>
      <c r="G58" s="21"/>
      <c r="H58" s="22"/>
      <c r="I58" s="20"/>
      <c r="J58" s="22"/>
      <c r="L58" s="24">
        <f>SUMIFS($A$10:$A$400,$B$10:$B$400,"RT",$D$10:$D$400,"U5")</f>
        <v>3</v>
      </c>
      <c r="M58" s="24" t="s">
        <v>2</v>
      </c>
      <c r="N58" s="24" t="s">
        <v>18</v>
      </c>
    </row>
    <row r="59" spans="1:14" s="23" customFormat="1" x14ac:dyDescent="0.3">
      <c r="A59" s="20"/>
      <c r="B59" s="20"/>
      <c r="C59" s="20"/>
      <c r="D59" s="20"/>
      <c r="E59" s="20"/>
      <c r="F59" s="20"/>
      <c r="G59" s="21"/>
      <c r="H59" s="22"/>
      <c r="I59" s="20"/>
      <c r="J59" s="22"/>
      <c r="L59" s="24">
        <f>SUMIFS($A$10:$A$400,$B$10:$B$400,"RT",$D$10:$D$400,"U6")</f>
        <v>7</v>
      </c>
      <c r="M59" s="24" t="s">
        <v>2</v>
      </c>
      <c r="N59" s="24" t="s">
        <v>19</v>
      </c>
    </row>
    <row r="60" spans="1:14" s="23" customFormat="1" x14ac:dyDescent="0.3">
      <c r="A60" s="20"/>
      <c r="B60" s="20"/>
      <c r="C60" s="20"/>
      <c r="D60" s="20"/>
      <c r="E60" s="20"/>
      <c r="F60" s="20"/>
      <c r="G60" s="21"/>
      <c r="H60" s="22"/>
      <c r="I60" s="20"/>
      <c r="J60" s="22"/>
      <c r="L60" s="24">
        <f>SUMIFS($A$10:$A$400,$B$10:$B$400,"RT",$D$10:$D$400,"U7")</f>
        <v>4</v>
      </c>
      <c r="M60" s="24" t="s">
        <v>2</v>
      </c>
      <c r="N60" s="24" t="s">
        <v>20</v>
      </c>
    </row>
    <row r="61" spans="1:14" s="23" customFormat="1" x14ac:dyDescent="0.3">
      <c r="A61" s="20"/>
      <c r="B61" s="20"/>
      <c r="C61" s="20"/>
      <c r="D61" s="20"/>
      <c r="E61" s="20"/>
      <c r="F61" s="20"/>
      <c r="G61" s="21"/>
      <c r="H61" s="22"/>
      <c r="I61" s="20"/>
      <c r="J61" s="22"/>
      <c r="L61" s="24">
        <f>SUMIFS($A$10:$A$400,$B$10:$B$400,"RT",$D$10:$D$400,"U8")</f>
        <v>3</v>
      </c>
      <c r="M61" s="24" t="s">
        <v>2</v>
      </c>
      <c r="N61" s="24" t="s">
        <v>21</v>
      </c>
    </row>
    <row r="62" spans="1:14" s="23" customFormat="1" x14ac:dyDescent="0.3">
      <c r="A62" s="20"/>
      <c r="B62" s="20"/>
      <c r="C62" s="20"/>
      <c r="D62" s="20"/>
      <c r="E62" s="20"/>
      <c r="F62" s="20"/>
      <c r="G62" s="21"/>
      <c r="H62" s="22"/>
      <c r="I62" s="20"/>
      <c r="J62" s="22"/>
      <c r="L62" s="24">
        <f>SUMIFS($A$10:$A$400,$B$10:$B$400,"RT",$D$10:$D$400,"U9")</f>
        <v>2</v>
      </c>
      <c r="M62" s="24" t="s">
        <v>2</v>
      </c>
      <c r="N62" s="24" t="s">
        <v>22</v>
      </c>
    </row>
    <row r="63" spans="1:14" s="23" customFormat="1" x14ac:dyDescent="0.3">
      <c r="A63" s="20"/>
      <c r="B63" s="20"/>
      <c r="C63" s="20"/>
      <c r="D63" s="20"/>
      <c r="E63" s="20"/>
      <c r="F63" s="20"/>
      <c r="G63" s="21"/>
      <c r="H63" s="22"/>
      <c r="I63" s="20"/>
      <c r="J63" s="22"/>
      <c r="L63" s="24">
        <f>SUMIFS($A$10:$A$400,$B$10:$B$400,"RT",$D$10:$D$400,"U10")</f>
        <v>4</v>
      </c>
      <c r="M63" s="24" t="s">
        <v>2</v>
      </c>
      <c r="N63" s="24" t="s">
        <v>25</v>
      </c>
    </row>
    <row r="64" spans="1:14" s="23" customFormat="1" x14ac:dyDescent="0.3">
      <c r="A64" s="20"/>
      <c r="B64" s="20"/>
      <c r="C64" s="20"/>
      <c r="D64" s="20"/>
      <c r="E64" s="20"/>
      <c r="F64" s="20"/>
      <c r="G64" s="21"/>
      <c r="H64" s="22"/>
      <c r="I64" s="20"/>
      <c r="J64" s="22"/>
      <c r="L64" s="24">
        <f>SUMIFS($A$10:$A$400,$B$10:$B$400,"RT",$D$10:$D$400,"U11")</f>
        <v>0</v>
      </c>
      <c r="M64" s="24" t="s">
        <v>2</v>
      </c>
      <c r="N64" s="24" t="s">
        <v>26</v>
      </c>
    </row>
    <row r="65" spans="1:14" s="23" customFormat="1" x14ac:dyDescent="0.3">
      <c r="A65" s="20"/>
      <c r="B65" s="20"/>
      <c r="C65" s="20"/>
      <c r="D65" s="20"/>
      <c r="E65" s="20"/>
      <c r="F65" s="20"/>
      <c r="G65" s="21"/>
      <c r="H65" s="22"/>
      <c r="I65" s="20"/>
      <c r="J65" s="22"/>
      <c r="L65" s="24">
        <f>SUMIFS($A$10:$A$400,$B$10:$B$400,"RT",$D$10:$D$400,"U12")</f>
        <v>3</v>
      </c>
      <c r="M65" s="24" t="s">
        <v>2</v>
      </c>
      <c r="N65" s="24" t="s">
        <v>27</v>
      </c>
    </row>
    <row r="66" spans="1:14" s="23" customFormat="1" x14ac:dyDescent="0.3">
      <c r="A66" s="20"/>
      <c r="B66" s="20"/>
      <c r="C66" s="20"/>
      <c r="D66" s="20"/>
      <c r="E66" s="20"/>
      <c r="F66" s="20"/>
      <c r="G66" s="21"/>
      <c r="H66" s="22"/>
      <c r="I66" s="20"/>
      <c r="J66" s="22"/>
      <c r="L66" s="24">
        <f>SUMIFS($A$10:$A$400,$B$10:$B$400,"RT",$D$10:$D$400,"U13")</f>
        <v>1</v>
      </c>
      <c r="M66" s="24" t="s">
        <v>2</v>
      </c>
      <c r="N66" s="24" t="s">
        <v>30</v>
      </c>
    </row>
    <row r="67" spans="1:14" s="23" customFormat="1" x14ac:dyDescent="0.3">
      <c r="A67" s="20"/>
      <c r="B67" s="20"/>
      <c r="C67" s="20"/>
      <c r="D67" s="20"/>
      <c r="E67" s="20"/>
      <c r="F67" s="20"/>
      <c r="G67" s="21"/>
      <c r="H67" s="22"/>
      <c r="I67" s="20"/>
      <c r="J67" s="22"/>
      <c r="L67" s="24">
        <f>SUMIFS($A$10:$A$400,$B$10:$B$400,"RT",$D$10:$D$400,"U14")</f>
        <v>0</v>
      </c>
      <c r="M67" s="24" t="s">
        <v>2</v>
      </c>
      <c r="N67" s="24" t="s">
        <v>31</v>
      </c>
    </row>
    <row r="68" spans="1:14" s="23" customFormat="1" x14ac:dyDescent="0.3">
      <c r="A68" s="20"/>
      <c r="B68" s="20"/>
      <c r="C68" s="20"/>
      <c r="D68" s="20"/>
      <c r="E68" s="20"/>
      <c r="F68" s="20"/>
      <c r="G68" s="21"/>
      <c r="H68" s="22"/>
      <c r="I68" s="20"/>
      <c r="J68" s="22"/>
      <c r="L68" s="24">
        <f>SUMIFS($A$10:$A$400,$B$10:$B$400,"RT",$D$10:$D$400,"U15")</f>
        <v>3</v>
      </c>
      <c r="M68" s="24" t="s">
        <v>2</v>
      </c>
      <c r="N68" s="24" t="s">
        <v>32</v>
      </c>
    </row>
    <row r="69" spans="1:14" s="23" customFormat="1" x14ac:dyDescent="0.3">
      <c r="A69" s="20"/>
      <c r="B69" s="20"/>
      <c r="C69" s="20"/>
      <c r="D69" s="20"/>
      <c r="E69" s="20"/>
      <c r="F69" s="20"/>
      <c r="G69" s="21"/>
      <c r="H69" s="22"/>
      <c r="I69" s="20"/>
      <c r="J69" s="22"/>
      <c r="L69" s="24">
        <f>SUMIFS($A$10:$A$400,$B$10:$B$400,"RT",$D$10:$D$400,"U16")</f>
        <v>0</v>
      </c>
      <c r="M69" s="24" t="s">
        <v>2</v>
      </c>
      <c r="N69" s="24" t="s">
        <v>33</v>
      </c>
    </row>
    <row r="70" spans="1:14" s="23" customFormat="1" x14ac:dyDescent="0.3">
      <c r="A70" s="20"/>
      <c r="B70" s="20"/>
      <c r="C70" s="20"/>
      <c r="D70" s="20"/>
      <c r="E70" s="20"/>
      <c r="F70" s="20"/>
      <c r="G70" s="21"/>
      <c r="H70" s="22"/>
      <c r="I70" s="20"/>
      <c r="J70" s="22"/>
      <c r="L70" s="24">
        <f>SUMIFS($A$10:$A$400,$B$10:$B$400,"RT",$D$10:$D$400,"U17")</f>
        <v>0</v>
      </c>
      <c r="M70" s="24" t="s">
        <v>2</v>
      </c>
      <c r="N70" s="24" t="s">
        <v>34</v>
      </c>
    </row>
    <row r="71" spans="1:14" s="23" customFormat="1" x14ac:dyDescent="0.3">
      <c r="A71" s="20"/>
      <c r="B71" s="20"/>
      <c r="C71" s="20"/>
      <c r="D71" s="20"/>
      <c r="E71" s="20"/>
      <c r="F71" s="20"/>
      <c r="G71" s="21"/>
      <c r="H71" s="22"/>
      <c r="I71" s="20"/>
      <c r="J71" s="22"/>
      <c r="L71" s="24">
        <f>SUMIFS($A$10:$A$400,$B$10:$B$400,"RT",$D$10:$D$400,"U18")</f>
        <v>0</v>
      </c>
      <c r="M71" s="24" t="s">
        <v>2</v>
      </c>
      <c r="N71" s="24" t="s">
        <v>35</v>
      </c>
    </row>
    <row r="72" spans="1:14" s="23" customFormat="1" x14ac:dyDescent="0.3">
      <c r="A72" s="20"/>
      <c r="B72" s="20"/>
      <c r="C72" s="20"/>
      <c r="D72" s="20"/>
      <c r="E72" s="20"/>
      <c r="F72" s="20"/>
      <c r="G72" s="21"/>
      <c r="H72" s="22"/>
      <c r="I72" s="20"/>
      <c r="J72" s="22"/>
      <c r="L72" s="24">
        <f>SUMIFS($A$10:$A$400,$B$10:$B$400,"RT",$D$10:$D$400,"U19")</f>
        <v>0</v>
      </c>
      <c r="M72" s="24" t="s">
        <v>2</v>
      </c>
      <c r="N72" s="24" t="s">
        <v>185</v>
      </c>
    </row>
    <row r="73" spans="1:14" s="23" customFormat="1" x14ac:dyDescent="0.3">
      <c r="A73" s="20"/>
      <c r="B73" s="20"/>
      <c r="C73" s="20"/>
      <c r="D73" s="20"/>
      <c r="E73" s="20"/>
      <c r="F73" s="20"/>
      <c r="G73" s="21"/>
      <c r="H73" s="22"/>
      <c r="I73" s="20"/>
      <c r="J73" s="22"/>
      <c r="L73" s="24">
        <f>SUMIFS($A$10:$A$400,$B$10:$B$400,"RT",$D$10:$D$400,"U20")</f>
        <v>0</v>
      </c>
      <c r="M73" s="24" t="s">
        <v>2</v>
      </c>
      <c r="N73" s="24" t="s">
        <v>186</v>
      </c>
    </row>
    <row r="74" spans="1:14" s="23" customFormat="1" x14ac:dyDescent="0.3">
      <c r="A74" s="20"/>
      <c r="B74" s="20"/>
      <c r="C74" s="20"/>
      <c r="D74" s="20"/>
      <c r="E74" s="20"/>
      <c r="F74" s="20"/>
      <c r="G74" s="21"/>
      <c r="H74" s="22"/>
      <c r="I74" s="20"/>
      <c r="J74" s="22"/>
      <c r="L74" s="24">
        <f>SUMIFS($A$10:$A$400,$B$10:$B$400,"RT",$D$10:$D$400,"U21")</f>
        <v>0</v>
      </c>
      <c r="M74" s="24" t="s">
        <v>2</v>
      </c>
      <c r="N74" s="24" t="s">
        <v>187</v>
      </c>
    </row>
    <row r="75" spans="1:14" s="23" customFormat="1" x14ac:dyDescent="0.3">
      <c r="A75" s="20"/>
      <c r="B75" s="20"/>
      <c r="C75" s="20"/>
      <c r="D75" s="20"/>
      <c r="E75" s="20"/>
      <c r="F75" s="20"/>
      <c r="G75" s="21"/>
      <c r="H75" s="22"/>
      <c r="I75" s="20"/>
      <c r="J75" s="22"/>
      <c r="L75" s="24">
        <f>SUMIFS($A$10:$A$400,$B$10:$B$400,"RT",$D$10:$D$400,"U22")</f>
        <v>0</v>
      </c>
      <c r="M75" s="24" t="s">
        <v>2</v>
      </c>
      <c r="N75" s="24" t="s">
        <v>188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SUMIFS($A$10:$A$400,$B$10:$B$400,"RT",$D$10:$D$400,"U23")</f>
        <v>0</v>
      </c>
      <c r="M76" s="24" t="s">
        <v>2</v>
      </c>
      <c r="N76" s="24" t="s">
        <v>189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SUMIFS($A$10:$A$400,$B$10:$B$400,"RT",$D$10:$D$400,"U24")</f>
        <v>0</v>
      </c>
      <c r="M77" s="24" t="s">
        <v>2</v>
      </c>
      <c r="N77" s="24" t="s">
        <v>190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SUMIFS($A$10:$A$400,$B$10:$B$400,"RT",$D$10:$D$400,"U25")</f>
        <v>0</v>
      </c>
      <c r="M78" s="24" t="s">
        <v>2</v>
      </c>
      <c r="N78" s="24" t="s">
        <v>191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SUMIFS($A$10:$A$400,$B$10:$B$400,"RT",$D$10:$D$400,"U26")</f>
        <v>0</v>
      </c>
      <c r="M79" s="24" t="s">
        <v>2</v>
      </c>
      <c r="N79" s="24" t="s">
        <v>192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SUMIFS($A$10:$A$400,$B$10:$B$400,"RT",$D$10:$D$400,"U27")</f>
        <v>0</v>
      </c>
      <c r="M80" s="24" t="s">
        <v>2</v>
      </c>
      <c r="N80" s="24" t="s">
        <v>269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SUMIFS($A$10:$A$400,$B$10:$B$400,"RT",$D$10:$D$400,"U28")</f>
        <v>0</v>
      </c>
      <c r="M81" s="24" t="s">
        <v>2</v>
      </c>
      <c r="N81" s="24" t="s">
        <v>270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SUMIFS($A$10:$A$400,$B$10:$B$400,"RT",$D$10:$D$400,"U29")</f>
        <v>0</v>
      </c>
      <c r="M82" s="24" t="s">
        <v>2</v>
      </c>
      <c r="N82" s="24" t="s">
        <v>271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SUMIFS($A$10:$A$400,$B$10:$B$400,"RT",$D$10:$D$400,"U30")</f>
        <v>0</v>
      </c>
      <c r="M83" s="24" t="s">
        <v>2</v>
      </c>
      <c r="N83" s="24" t="s">
        <v>272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SUMIFS($A$10:$A$400,$B$10:$B$400,"RT",$D$10:$D$400,"U31")</f>
        <v>0</v>
      </c>
      <c r="M84" s="24" t="s">
        <v>2</v>
      </c>
      <c r="N84" s="24" t="s">
        <v>273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SUMIFS($A$10:$A$400,$B$10:$B$400,"RT",$D$10:$D$400,"U32")</f>
        <v>0</v>
      </c>
      <c r="M85" s="24" t="s">
        <v>2</v>
      </c>
      <c r="N85" s="24" t="s">
        <v>274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SUMIFS($A$10:$A$400,$B$10:$B$400,"RT",$D$10:$D$400,"U33")</f>
        <v>0</v>
      </c>
      <c r="M86" s="24" t="s">
        <v>2</v>
      </c>
      <c r="N86" s="24" t="s">
        <v>275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SUMIFS($A$10:$A$400,$B$10:$B$400,"RT",$D$10:$D$400,"U34")</f>
        <v>0</v>
      </c>
      <c r="M87" s="24" t="s">
        <v>2</v>
      </c>
      <c r="N87" s="24" t="s">
        <v>277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SUMIFS($A$10:$A$400,$B$10:$B$400,"RT",$D$10:$D$400,"U35")</f>
        <v>0</v>
      </c>
      <c r="M88" s="24" t="s">
        <v>2</v>
      </c>
      <c r="N88" s="24" t="s">
        <v>278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SUMIFS($A$10:$A$400,$B$10:$B$400,"RT",$D$10:$D$400,"U36")</f>
        <v>0</v>
      </c>
      <c r="M89" s="24" t="s">
        <v>2</v>
      </c>
      <c r="N89" s="24" t="s">
        <v>279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SUMIFS($A$10:$A$400,$B$10:$B$400,"RT",$D$10:$D$400,"U37")</f>
        <v>0</v>
      </c>
      <c r="M90" s="24" t="s">
        <v>2</v>
      </c>
      <c r="N90" s="24" t="s">
        <v>461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SUMIFS($A$10:$A$400,$B$10:$B$400,"RT",$D$10:$D$400,"U38")</f>
        <v>0</v>
      </c>
      <c r="M91" s="24" t="s">
        <v>2</v>
      </c>
      <c r="N91" s="24" t="s">
        <v>462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SUMIFS($A$10:$A$400,$B$10:$B$400,"RT",$D$10:$D$400,"U39")</f>
        <v>0</v>
      </c>
      <c r="M92" s="24" t="s">
        <v>2</v>
      </c>
      <c r="N92" s="24" t="s">
        <v>463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SUMIFS($A$10:$A$400,$B$10:$B$400,"RT",$D$10:$D$400,"U40")</f>
        <v>0</v>
      </c>
      <c r="M93" s="24" t="s">
        <v>2</v>
      </c>
      <c r="N93" s="24" t="s">
        <v>464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SUMIFS($A$10:$A$400,$B$10:$B$400,"RT",$D$10:$D$400,"U41")</f>
        <v>0</v>
      </c>
      <c r="M94" s="24" t="s">
        <v>2</v>
      </c>
      <c r="N94" s="24" t="s">
        <v>465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SUMIFS($A$10:$A$400,$B$10:$B$400,"RT",$D$10:$D$400,"")</f>
        <v>0</v>
      </c>
      <c r="M95" s="24" t="s">
        <v>2</v>
      </c>
      <c r="N95" s="24"/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SUM(L54:L95)</f>
        <v>45</v>
      </c>
      <c r="M96" s="25"/>
      <c r="N96" s="25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5"/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5"/>
      <c r="B100" s="20"/>
      <c r="C100" s="25"/>
      <c r="D100" s="20"/>
      <c r="E100" s="20"/>
      <c r="F100" s="25"/>
      <c r="G100" s="26"/>
      <c r="I100" s="25"/>
      <c r="L100" s="25"/>
      <c r="M100" s="25"/>
      <c r="N100" s="25"/>
    </row>
    <row r="101" spans="1:14" s="23" customFormat="1" x14ac:dyDescent="0.3">
      <c r="A101" s="25"/>
      <c r="B101" s="25"/>
      <c r="C101" s="25"/>
      <c r="D101" s="25"/>
      <c r="E101" s="25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x14ac:dyDescent="0.3"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202"/>
  <sheetViews>
    <sheetView workbookViewId="0">
      <selection activeCell="D2" sqref="D2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31">
        <v>1013</v>
      </c>
      <c r="E2" s="6"/>
      <c r="H2" s="5" t="s">
        <v>205</v>
      </c>
      <c r="I2" s="5" t="s">
        <v>386</v>
      </c>
      <c r="J2" s="5"/>
      <c r="K2" s="5"/>
    </row>
    <row r="3" spans="1:14" x14ac:dyDescent="0.3">
      <c r="A3" s="9" t="s">
        <v>455</v>
      </c>
      <c r="B3" s="32">
        <v>42563</v>
      </c>
      <c r="E3" s="6"/>
      <c r="H3" s="5" t="s">
        <v>384</v>
      </c>
      <c r="I3" s="5" t="s">
        <v>387</v>
      </c>
      <c r="J3" s="5" t="s">
        <v>195</v>
      </c>
      <c r="K3" s="5" t="s">
        <v>4</v>
      </c>
      <c r="L3" s="5" t="s">
        <v>194</v>
      </c>
    </row>
    <row r="4" spans="1:14" x14ac:dyDescent="0.3">
      <c r="A4" s="9" t="s">
        <v>473</v>
      </c>
      <c r="B4" s="33">
        <v>0.44444444444444442</v>
      </c>
      <c r="E4" s="6"/>
      <c r="H4" s="5" t="s">
        <v>385</v>
      </c>
      <c r="I4" s="5">
        <v>1</v>
      </c>
      <c r="J4" s="5">
        <v>2</v>
      </c>
      <c r="K4" s="5">
        <v>3</v>
      </c>
      <c r="L4" s="5">
        <v>4</v>
      </c>
    </row>
    <row r="5" spans="1:14" x14ac:dyDescent="0.3">
      <c r="A5" s="9" t="s">
        <v>452</v>
      </c>
      <c r="B5" s="10" t="s">
        <v>400</v>
      </c>
      <c r="E5" s="6"/>
      <c r="H5" s="5"/>
      <c r="I5" s="5" t="s">
        <v>372</v>
      </c>
      <c r="J5" s="5"/>
      <c r="K5" s="5"/>
      <c r="L5" s="5" t="s">
        <v>371</v>
      </c>
    </row>
    <row r="6" spans="1:14" x14ac:dyDescent="0.3">
      <c r="A6" s="9" t="s">
        <v>456</v>
      </c>
      <c r="B6" s="10">
        <v>8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 t="s">
        <v>342</v>
      </c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2</v>
      </c>
      <c r="C11" s="20">
        <v>30</v>
      </c>
      <c r="D11" s="20" t="s">
        <v>5</v>
      </c>
      <c r="E11" s="20" t="s">
        <v>11</v>
      </c>
      <c r="F11" s="20" t="s">
        <v>478</v>
      </c>
      <c r="G11" s="21">
        <v>0.44444444444444442</v>
      </c>
      <c r="H11" s="22" t="s">
        <v>4</v>
      </c>
      <c r="I11" s="20">
        <v>3</v>
      </c>
      <c r="J11" s="22"/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39</v>
      </c>
      <c r="C12" s="20">
        <v>30</v>
      </c>
      <c r="D12" s="20" t="s">
        <v>7</v>
      </c>
      <c r="E12" s="20" t="s">
        <v>40</v>
      </c>
      <c r="F12" s="20" t="s">
        <v>488</v>
      </c>
      <c r="G12" s="21"/>
      <c r="H12" s="22" t="s">
        <v>387</v>
      </c>
      <c r="I12" s="20">
        <v>1</v>
      </c>
      <c r="J12" s="22"/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>
        <v>3</v>
      </c>
      <c r="B13" s="20" t="s">
        <v>2</v>
      </c>
      <c r="C13" s="20">
        <v>30</v>
      </c>
      <c r="D13" s="20" t="s">
        <v>7</v>
      </c>
      <c r="E13" s="20" t="s">
        <v>40</v>
      </c>
      <c r="F13" s="20" t="s">
        <v>434</v>
      </c>
      <c r="G13" s="21"/>
      <c r="H13" s="22" t="s">
        <v>194</v>
      </c>
      <c r="I13" s="20">
        <v>4</v>
      </c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0</v>
      </c>
      <c r="B14" s="20"/>
      <c r="C14" s="20"/>
      <c r="D14" s="20" t="s">
        <v>15</v>
      </c>
      <c r="E14" s="20" t="s">
        <v>17</v>
      </c>
      <c r="F14" s="20" t="s">
        <v>478</v>
      </c>
      <c r="G14" s="21"/>
      <c r="H14" s="22"/>
      <c r="I14" s="20"/>
      <c r="J14" s="22" t="s">
        <v>388</v>
      </c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>
        <v>1</v>
      </c>
      <c r="B15" s="20" t="s">
        <v>2</v>
      </c>
      <c r="C15" s="20">
        <v>120</v>
      </c>
      <c r="D15" s="20" t="s">
        <v>16</v>
      </c>
      <c r="E15" s="20" t="s">
        <v>11</v>
      </c>
      <c r="F15" s="20" t="s">
        <v>424</v>
      </c>
      <c r="G15" s="21"/>
      <c r="H15" s="22" t="s">
        <v>194</v>
      </c>
      <c r="I15" s="20">
        <v>4</v>
      </c>
      <c r="J15" s="22"/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>
        <v>6</v>
      </c>
      <c r="B16" s="20" t="s">
        <v>80</v>
      </c>
      <c r="C16" s="20">
        <v>200</v>
      </c>
      <c r="D16" s="20" t="s">
        <v>16</v>
      </c>
      <c r="E16" s="20" t="s">
        <v>11</v>
      </c>
      <c r="F16" s="20" t="s">
        <v>424</v>
      </c>
      <c r="G16" s="21"/>
      <c r="H16" s="22" t="s">
        <v>195</v>
      </c>
      <c r="I16" s="20">
        <v>2</v>
      </c>
      <c r="J16" s="22"/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>
        <v>8</v>
      </c>
      <c r="B17" s="20" t="s">
        <v>80</v>
      </c>
      <c r="C17" s="20">
        <v>140</v>
      </c>
      <c r="D17" s="20" t="s">
        <v>16</v>
      </c>
      <c r="E17" s="20" t="s">
        <v>11</v>
      </c>
      <c r="F17" s="20" t="s">
        <v>424</v>
      </c>
      <c r="G17" s="21"/>
      <c r="H17" s="22" t="s">
        <v>195</v>
      </c>
      <c r="I17" s="20">
        <v>2</v>
      </c>
      <c r="J17" s="22"/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>
        <v>6</v>
      </c>
      <c r="B18" s="20" t="s">
        <v>80</v>
      </c>
      <c r="C18" s="20">
        <v>120</v>
      </c>
      <c r="D18" s="20" t="s">
        <v>16</v>
      </c>
      <c r="E18" s="20" t="s">
        <v>11</v>
      </c>
      <c r="F18" s="20" t="s">
        <v>424</v>
      </c>
      <c r="G18" s="21"/>
      <c r="H18" s="22" t="s">
        <v>195</v>
      </c>
      <c r="I18" s="20">
        <v>2</v>
      </c>
      <c r="J18" s="22"/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2</v>
      </c>
      <c r="B19" s="20" t="s">
        <v>39</v>
      </c>
      <c r="C19" s="20">
        <v>30</v>
      </c>
      <c r="D19" s="20" t="s">
        <v>18</v>
      </c>
      <c r="E19" s="20" t="s">
        <v>17</v>
      </c>
      <c r="F19" s="20" t="s">
        <v>499</v>
      </c>
      <c r="G19" s="21"/>
      <c r="H19" s="22" t="s">
        <v>387</v>
      </c>
      <c r="I19" s="20">
        <v>1</v>
      </c>
      <c r="J19" s="22"/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2</v>
      </c>
      <c r="C20" s="20">
        <v>100</v>
      </c>
      <c r="D20" s="20" t="s">
        <v>18</v>
      </c>
      <c r="E20" s="20" t="s">
        <v>17</v>
      </c>
      <c r="F20" s="20" t="s">
        <v>475</v>
      </c>
      <c r="G20" s="21"/>
      <c r="H20" s="22" t="s">
        <v>194</v>
      </c>
      <c r="I20" s="20">
        <v>4</v>
      </c>
      <c r="J20" s="22"/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2</v>
      </c>
      <c r="B21" s="20" t="s">
        <v>39</v>
      </c>
      <c r="C21" s="20">
        <v>30</v>
      </c>
      <c r="D21" s="20" t="s">
        <v>18</v>
      </c>
      <c r="E21" s="20" t="s">
        <v>17</v>
      </c>
      <c r="F21" s="20" t="s">
        <v>499</v>
      </c>
      <c r="G21" s="21"/>
      <c r="H21" s="22" t="s">
        <v>387</v>
      </c>
      <c r="I21" s="20">
        <v>1</v>
      </c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0</v>
      </c>
      <c r="B22" s="20"/>
      <c r="C22" s="20"/>
      <c r="D22" s="20" t="s">
        <v>19</v>
      </c>
      <c r="E22" s="20" t="s">
        <v>17</v>
      </c>
      <c r="F22" s="20" t="s">
        <v>478</v>
      </c>
      <c r="G22" s="21"/>
      <c r="H22" s="22"/>
      <c r="I22" s="20"/>
      <c r="J22" s="22" t="s">
        <v>388</v>
      </c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80</v>
      </c>
      <c r="C23" s="20">
        <v>70</v>
      </c>
      <c r="D23" s="20" t="s">
        <v>20</v>
      </c>
      <c r="E23" s="20" t="s">
        <v>11</v>
      </c>
      <c r="F23" s="20" t="s">
        <v>478</v>
      </c>
      <c r="G23" s="21"/>
      <c r="H23" s="22" t="s">
        <v>194</v>
      </c>
      <c r="I23" s="20">
        <v>4</v>
      </c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3</v>
      </c>
      <c r="B24" s="20" t="s">
        <v>80</v>
      </c>
      <c r="C24" s="20">
        <v>200</v>
      </c>
      <c r="D24" s="20" t="s">
        <v>21</v>
      </c>
      <c r="E24" s="20" t="s">
        <v>40</v>
      </c>
      <c r="F24" s="20" t="s">
        <v>424</v>
      </c>
      <c r="G24" s="21"/>
      <c r="H24" s="22" t="s">
        <v>387</v>
      </c>
      <c r="I24" s="20">
        <v>1</v>
      </c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2</v>
      </c>
      <c r="B25" s="20" t="s">
        <v>80</v>
      </c>
      <c r="C25" s="20">
        <v>200</v>
      </c>
      <c r="D25" s="20" t="s">
        <v>21</v>
      </c>
      <c r="E25" s="20" t="s">
        <v>40</v>
      </c>
      <c r="F25" s="20" t="s">
        <v>479</v>
      </c>
      <c r="G25" s="21"/>
      <c r="H25" s="22" t="s">
        <v>195</v>
      </c>
      <c r="I25" s="20">
        <v>2</v>
      </c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1</v>
      </c>
      <c r="B26" s="20" t="s">
        <v>80</v>
      </c>
      <c r="C26" s="20">
        <v>170</v>
      </c>
      <c r="D26" s="20" t="s">
        <v>21</v>
      </c>
      <c r="E26" s="20" t="s">
        <v>40</v>
      </c>
      <c r="F26" s="20" t="s">
        <v>479</v>
      </c>
      <c r="G26" s="21"/>
      <c r="H26" s="22" t="s">
        <v>195</v>
      </c>
      <c r="I26" s="20">
        <v>2</v>
      </c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1</v>
      </c>
      <c r="B27" s="20" t="s">
        <v>80</v>
      </c>
      <c r="C27" s="20">
        <v>250</v>
      </c>
      <c r="D27" s="20" t="s">
        <v>21</v>
      </c>
      <c r="E27" s="20" t="s">
        <v>40</v>
      </c>
      <c r="F27" s="20" t="s">
        <v>424</v>
      </c>
      <c r="G27" s="21"/>
      <c r="H27" s="22" t="s">
        <v>387</v>
      </c>
      <c r="I27" s="20">
        <v>1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3</v>
      </c>
      <c r="B28" s="20" t="s">
        <v>80</v>
      </c>
      <c r="C28" s="20">
        <v>210</v>
      </c>
      <c r="D28" s="20" t="s">
        <v>21</v>
      </c>
      <c r="E28" s="20" t="s">
        <v>40</v>
      </c>
      <c r="F28" s="20" t="s">
        <v>475</v>
      </c>
      <c r="G28" s="21"/>
      <c r="H28" s="22" t="s">
        <v>4</v>
      </c>
      <c r="I28" s="20">
        <v>3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2</v>
      </c>
      <c r="B29" s="20" t="s">
        <v>80</v>
      </c>
      <c r="C29" s="20">
        <v>150</v>
      </c>
      <c r="D29" s="20" t="s">
        <v>21</v>
      </c>
      <c r="E29" s="20" t="s">
        <v>40</v>
      </c>
      <c r="F29" s="20" t="s">
        <v>475</v>
      </c>
      <c r="G29" s="21"/>
      <c r="H29" s="22" t="s">
        <v>195</v>
      </c>
      <c r="I29" s="20">
        <v>2</v>
      </c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2</v>
      </c>
      <c r="B30" s="20" t="s">
        <v>80</v>
      </c>
      <c r="C30" s="20">
        <v>75</v>
      </c>
      <c r="D30" s="20" t="s">
        <v>21</v>
      </c>
      <c r="E30" s="20" t="s">
        <v>40</v>
      </c>
      <c r="F30" s="20" t="s">
        <v>424</v>
      </c>
      <c r="G30" s="21"/>
      <c r="H30" s="22" t="s">
        <v>4</v>
      </c>
      <c r="I30" s="20">
        <v>3</v>
      </c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1</v>
      </c>
      <c r="B31" s="20" t="s">
        <v>80</v>
      </c>
      <c r="C31" s="20">
        <v>150</v>
      </c>
      <c r="D31" s="20" t="s">
        <v>21</v>
      </c>
      <c r="E31" s="20" t="s">
        <v>40</v>
      </c>
      <c r="F31" s="20" t="s">
        <v>475</v>
      </c>
      <c r="G31" s="21"/>
      <c r="H31" s="22" t="s">
        <v>194</v>
      </c>
      <c r="I31" s="20">
        <v>4</v>
      </c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/>
      <c r="B32" s="20"/>
      <c r="C32" s="20"/>
      <c r="D32" s="20"/>
      <c r="E32" s="20"/>
      <c r="F32" s="20"/>
      <c r="G32" s="21"/>
      <c r="H32" s="22"/>
      <c r="I32" s="20"/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/>
      <c r="B33" s="20"/>
      <c r="C33" s="20"/>
      <c r="D33" s="20"/>
      <c r="E33" s="20"/>
      <c r="F33" s="20"/>
      <c r="G33" s="21"/>
      <c r="H33" s="22"/>
      <c r="I33" s="20"/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/>
      <c r="B34" s="20"/>
      <c r="C34" s="20"/>
      <c r="D34" s="20"/>
      <c r="E34" s="20"/>
      <c r="F34" s="20"/>
      <c r="G34" s="21"/>
      <c r="H34" s="22"/>
      <c r="I34" s="20"/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/>
      <c r="B35" s="20"/>
      <c r="C35" s="20"/>
      <c r="D35" s="20"/>
      <c r="E35" s="20"/>
      <c r="F35" s="20"/>
      <c r="G35" s="21"/>
      <c r="H35" s="22"/>
      <c r="I35" s="20"/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/>
      <c r="B36" s="20"/>
      <c r="C36" s="20"/>
      <c r="D36" s="20"/>
      <c r="E36" s="20"/>
      <c r="F36" s="20"/>
      <c r="G36" s="21"/>
      <c r="H36" s="22"/>
      <c r="I36" s="20"/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/>
      <c r="B37" s="20"/>
      <c r="C37" s="20"/>
      <c r="D37" s="20"/>
      <c r="E37" s="20"/>
      <c r="F37" s="20"/>
      <c r="G37" s="21"/>
      <c r="H37" s="22"/>
      <c r="I37" s="20"/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/>
      <c r="B38" s="20"/>
      <c r="C38" s="20"/>
      <c r="D38" s="20"/>
      <c r="E38" s="20"/>
      <c r="F38" s="20"/>
      <c r="G38" s="21"/>
      <c r="H38" s="22"/>
      <c r="I38" s="20"/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/>
      <c r="B39" s="20"/>
      <c r="C39" s="20"/>
      <c r="D39" s="20"/>
      <c r="E39" s="20"/>
      <c r="F39" s="20"/>
      <c r="G39" s="21"/>
      <c r="H39" s="22"/>
      <c r="I39" s="20"/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/>
      <c r="B40" s="20"/>
      <c r="C40" s="20"/>
      <c r="D40" s="20"/>
      <c r="E40" s="20"/>
      <c r="F40" s="20"/>
      <c r="G40" s="21"/>
      <c r="H40" s="22"/>
      <c r="I40" s="20"/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/>
      <c r="B41" s="20"/>
      <c r="C41" s="20"/>
      <c r="D41" s="20"/>
      <c r="E41" s="20"/>
      <c r="F41" s="20"/>
      <c r="G41" s="21"/>
      <c r="H41" s="22"/>
      <c r="I41" s="20"/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/>
      <c r="B42" s="20"/>
      <c r="C42" s="20"/>
      <c r="D42" s="20"/>
      <c r="E42" s="20"/>
      <c r="F42" s="20"/>
      <c r="G42" s="21"/>
      <c r="H42" s="22"/>
      <c r="I42" s="20"/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/>
      <c r="B43" s="20"/>
      <c r="C43" s="20"/>
      <c r="D43" s="20"/>
      <c r="E43" s="20"/>
      <c r="F43" s="20"/>
      <c r="G43" s="21"/>
      <c r="H43" s="22"/>
      <c r="I43" s="20"/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/>
      <c r="B44" s="20"/>
      <c r="C44" s="20"/>
      <c r="D44" s="20"/>
      <c r="E44" s="20"/>
      <c r="F44" s="20"/>
      <c r="G44" s="21"/>
      <c r="H44" s="22"/>
      <c r="I44" s="20"/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/>
      <c r="B45" s="20"/>
      <c r="C45" s="20"/>
      <c r="D45" s="20"/>
      <c r="E45" s="20"/>
      <c r="F45" s="20"/>
      <c r="G45" s="21"/>
      <c r="H45" s="22"/>
      <c r="I45" s="20"/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/>
      <c r="B46" s="20"/>
      <c r="C46" s="20"/>
      <c r="D46" s="20"/>
      <c r="E46" s="20"/>
      <c r="F46" s="20"/>
      <c r="G46" s="21"/>
      <c r="H46" s="22"/>
      <c r="I46" s="20"/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/>
      <c r="B47" s="20"/>
      <c r="C47" s="20"/>
      <c r="D47" s="20"/>
      <c r="E47" s="20"/>
      <c r="F47" s="20"/>
      <c r="G47" s="21"/>
      <c r="H47" s="22"/>
      <c r="I47" s="20"/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/>
      <c r="B48" s="20"/>
      <c r="C48" s="20"/>
      <c r="D48" s="20"/>
      <c r="E48" s="20"/>
      <c r="F48" s="20"/>
      <c r="G48" s="21"/>
      <c r="H48" s="22"/>
      <c r="I48" s="20"/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/>
      <c r="B49" s="20"/>
      <c r="C49" s="20"/>
      <c r="D49" s="20"/>
      <c r="E49" s="20"/>
      <c r="F49" s="20"/>
      <c r="G49" s="21"/>
      <c r="H49" s="22"/>
      <c r="I49" s="20"/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/>
      <c r="B50" s="20"/>
      <c r="C50" s="20"/>
      <c r="D50" s="20"/>
      <c r="E50" s="20"/>
      <c r="F50" s="20"/>
      <c r="G50" s="21"/>
      <c r="H50" s="22"/>
      <c r="I50" s="20"/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/>
      <c r="B51" s="20"/>
      <c r="C51" s="20"/>
      <c r="D51" s="20"/>
      <c r="E51" s="20"/>
      <c r="F51" s="20"/>
      <c r="G51" s="21"/>
      <c r="H51" s="22"/>
      <c r="I51" s="20"/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/>
      <c r="B52" s="20"/>
      <c r="C52" s="20"/>
      <c r="D52" s="20"/>
      <c r="E52" s="20"/>
      <c r="F52" s="20"/>
      <c r="G52" s="21"/>
      <c r="H52" s="22"/>
      <c r="I52" s="20"/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/>
      <c r="B53" s="20"/>
      <c r="C53" s="20"/>
      <c r="D53" s="20"/>
      <c r="E53" s="20"/>
      <c r="F53" s="20"/>
      <c r="G53" s="21"/>
      <c r="H53" s="22"/>
      <c r="I53" s="20"/>
      <c r="J53" s="22"/>
      <c r="L53" s="24">
        <f>SUM(L11:L52)</f>
        <v>0</v>
      </c>
      <c r="M53" s="24"/>
      <c r="N53" s="24"/>
    </row>
    <row r="54" spans="1:14" s="23" customFormat="1" x14ac:dyDescent="0.3">
      <c r="A54" s="20"/>
      <c r="B54" s="20"/>
      <c r="C54" s="20"/>
      <c r="D54" s="20"/>
      <c r="E54" s="20"/>
      <c r="F54" s="20"/>
      <c r="G54" s="21"/>
      <c r="H54" s="22"/>
      <c r="I54" s="20"/>
      <c r="J54" s="22"/>
      <c r="L54" s="24"/>
      <c r="M54" s="24"/>
      <c r="N54" s="24"/>
    </row>
    <row r="55" spans="1:14" s="23" customFormat="1" x14ac:dyDescent="0.3">
      <c r="A55" s="20"/>
      <c r="B55" s="20"/>
      <c r="C55" s="20"/>
      <c r="D55" s="20"/>
      <c r="E55" s="20"/>
      <c r="F55" s="20"/>
      <c r="G55" s="21"/>
      <c r="H55" s="22"/>
      <c r="I55" s="20"/>
      <c r="J55" s="22"/>
      <c r="L55" s="24">
        <f>SUMIFS($A$11:$A$401,$B$11:$B$401,"RT",$D$11:$D$401,"U1")</f>
        <v>1</v>
      </c>
      <c r="M55" s="24" t="s">
        <v>2</v>
      </c>
      <c r="N55" s="24" t="s">
        <v>5</v>
      </c>
    </row>
    <row r="56" spans="1:14" s="23" customFormat="1" x14ac:dyDescent="0.3">
      <c r="A56" s="20"/>
      <c r="B56" s="20"/>
      <c r="C56" s="20"/>
      <c r="D56" s="20"/>
      <c r="E56" s="20"/>
      <c r="F56" s="20"/>
      <c r="G56" s="21"/>
      <c r="H56" s="22"/>
      <c r="I56" s="20"/>
      <c r="J56" s="22"/>
      <c r="L56" s="24">
        <f>SUMIFS($A$11:$A$401,$B$11:$B$401,"RT",$D$11:$D$401,"U2")</f>
        <v>3</v>
      </c>
      <c r="M56" s="24" t="s">
        <v>2</v>
      </c>
      <c r="N56" s="24" t="s">
        <v>7</v>
      </c>
    </row>
    <row r="57" spans="1:14" s="23" customFormat="1" x14ac:dyDescent="0.3">
      <c r="A57" s="20"/>
      <c r="B57" s="20"/>
      <c r="C57" s="20"/>
      <c r="D57" s="20"/>
      <c r="E57" s="20"/>
      <c r="F57" s="20"/>
      <c r="G57" s="21"/>
      <c r="H57" s="22"/>
      <c r="I57" s="20"/>
      <c r="J57" s="22"/>
      <c r="L57" s="24">
        <f>SUMIFS($A$11:$A$401,$B$11:$B$401,"RT",$D$11:$D$401,"U3")</f>
        <v>0</v>
      </c>
      <c r="M57" s="24" t="s">
        <v>2</v>
      </c>
      <c r="N57" s="24" t="s">
        <v>15</v>
      </c>
    </row>
    <row r="58" spans="1:14" s="23" customFormat="1" x14ac:dyDescent="0.3">
      <c r="A58" s="20"/>
      <c r="B58" s="20"/>
      <c r="C58" s="20"/>
      <c r="D58" s="20"/>
      <c r="E58" s="20"/>
      <c r="F58" s="20"/>
      <c r="G58" s="21"/>
      <c r="H58" s="22"/>
      <c r="I58" s="20"/>
      <c r="J58" s="22"/>
      <c r="L58" s="24">
        <f>SUMIFS($A$11:$A$401,$B$11:$B$401,"RT",$D$11:$D$401,"U4")</f>
        <v>1</v>
      </c>
      <c r="M58" s="24" t="s">
        <v>2</v>
      </c>
      <c r="N58" s="24" t="s">
        <v>16</v>
      </c>
    </row>
    <row r="59" spans="1:14" s="23" customFormat="1" x14ac:dyDescent="0.3">
      <c r="A59" s="20"/>
      <c r="B59" s="20"/>
      <c r="C59" s="20"/>
      <c r="D59" s="20"/>
      <c r="E59" s="20"/>
      <c r="F59" s="20"/>
      <c r="G59" s="21"/>
      <c r="H59" s="22"/>
      <c r="I59" s="20"/>
      <c r="J59" s="22"/>
      <c r="L59" s="24">
        <f>SUMIFS($A$11:$A$401,$B$11:$B$401,"RT",$D$11:$D$401,"U5")</f>
        <v>1</v>
      </c>
      <c r="M59" s="24" t="s">
        <v>2</v>
      </c>
      <c r="N59" s="24" t="s">
        <v>18</v>
      </c>
    </row>
    <row r="60" spans="1:14" s="23" customFormat="1" x14ac:dyDescent="0.3">
      <c r="A60" s="20"/>
      <c r="B60" s="20"/>
      <c r="C60" s="20"/>
      <c r="D60" s="20"/>
      <c r="E60" s="20"/>
      <c r="F60" s="20"/>
      <c r="G60" s="21"/>
      <c r="H60" s="22"/>
      <c r="I60" s="20"/>
      <c r="J60" s="22"/>
      <c r="L60" s="24">
        <f>SUMIFS($A$11:$A$401,$B$11:$B$401,"RT",$D$11:$D$401,"U6")</f>
        <v>0</v>
      </c>
      <c r="M60" s="24" t="s">
        <v>2</v>
      </c>
      <c r="N60" s="24" t="s">
        <v>19</v>
      </c>
    </row>
    <row r="61" spans="1:14" s="23" customFormat="1" x14ac:dyDescent="0.3">
      <c r="A61" s="20"/>
      <c r="B61" s="20"/>
      <c r="C61" s="20"/>
      <c r="D61" s="20"/>
      <c r="E61" s="20"/>
      <c r="F61" s="20"/>
      <c r="G61" s="21"/>
      <c r="H61" s="22"/>
      <c r="I61" s="20"/>
      <c r="J61" s="22"/>
      <c r="L61" s="24">
        <f>SUMIFS($A$11:$A$401,$B$11:$B$401,"RT",$D$11:$D$401,"U7")</f>
        <v>0</v>
      </c>
      <c r="M61" s="24" t="s">
        <v>2</v>
      </c>
      <c r="N61" s="24" t="s">
        <v>20</v>
      </c>
    </row>
    <row r="62" spans="1:14" s="23" customFormat="1" x14ac:dyDescent="0.3">
      <c r="A62" s="20"/>
      <c r="B62" s="20"/>
      <c r="C62" s="20"/>
      <c r="D62" s="20"/>
      <c r="E62" s="20"/>
      <c r="F62" s="20"/>
      <c r="G62" s="21"/>
      <c r="H62" s="22"/>
      <c r="I62" s="20"/>
      <c r="J62" s="22"/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/>
      <c r="B63" s="20"/>
      <c r="C63" s="20"/>
      <c r="D63" s="20"/>
      <c r="E63" s="20"/>
      <c r="F63" s="20"/>
      <c r="G63" s="21"/>
      <c r="H63" s="22"/>
      <c r="I63" s="20"/>
      <c r="J63" s="22"/>
      <c r="L63" s="24">
        <f>SUMIFS($A$11:$A$401,$B$11:$B$401,"RT",$D$11:$D$401,"U9")</f>
        <v>0</v>
      </c>
      <c r="M63" s="24" t="s">
        <v>2</v>
      </c>
      <c r="N63" s="24" t="s">
        <v>22</v>
      </c>
    </row>
    <row r="64" spans="1:14" s="23" customFormat="1" x14ac:dyDescent="0.3">
      <c r="A64" s="20"/>
      <c r="B64" s="20"/>
      <c r="C64" s="20"/>
      <c r="D64" s="20"/>
      <c r="E64" s="20"/>
      <c r="F64" s="20"/>
      <c r="G64" s="21"/>
      <c r="H64" s="22"/>
      <c r="I64" s="20"/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/>
      <c r="B65" s="20"/>
      <c r="C65" s="20"/>
      <c r="D65" s="20"/>
      <c r="E65" s="20"/>
      <c r="F65" s="20"/>
      <c r="G65" s="21"/>
      <c r="H65" s="22"/>
      <c r="I65" s="20"/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/>
      <c r="B66" s="20"/>
      <c r="C66" s="20"/>
      <c r="D66" s="20"/>
      <c r="E66" s="20"/>
      <c r="F66" s="20"/>
      <c r="G66" s="21"/>
      <c r="H66" s="22"/>
      <c r="I66" s="20"/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/>
      <c r="B67" s="20"/>
      <c r="C67" s="20"/>
      <c r="D67" s="20"/>
      <c r="E67" s="20"/>
      <c r="F67" s="20"/>
      <c r="G67" s="21"/>
      <c r="H67" s="22"/>
      <c r="I67" s="20"/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/>
      <c r="B68" s="20"/>
      <c r="C68" s="20"/>
      <c r="D68" s="20"/>
      <c r="E68" s="20"/>
      <c r="F68" s="20"/>
      <c r="G68" s="21"/>
      <c r="H68" s="22"/>
      <c r="I68" s="20"/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/>
      <c r="B69" s="20"/>
      <c r="C69" s="20"/>
      <c r="D69" s="20"/>
      <c r="E69" s="20"/>
      <c r="F69" s="20"/>
      <c r="G69" s="21"/>
      <c r="H69" s="22"/>
      <c r="I69" s="20"/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/>
      <c r="B70" s="20"/>
      <c r="C70" s="20"/>
      <c r="D70" s="20"/>
      <c r="E70" s="20"/>
      <c r="F70" s="20"/>
      <c r="G70" s="21"/>
      <c r="H70" s="22"/>
      <c r="I70" s="20"/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/>
      <c r="B71" s="20"/>
      <c r="C71" s="20"/>
      <c r="D71" s="20"/>
      <c r="E71" s="20"/>
      <c r="F71" s="20"/>
      <c r="G71" s="21"/>
      <c r="H71" s="22"/>
      <c r="I71" s="20"/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/>
      <c r="B72" s="20"/>
      <c r="C72" s="20"/>
      <c r="D72" s="20"/>
      <c r="E72" s="20"/>
      <c r="F72" s="20"/>
      <c r="G72" s="21"/>
      <c r="H72" s="22"/>
      <c r="I72" s="20"/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/>
      <c r="B73" s="20"/>
      <c r="C73" s="20"/>
      <c r="D73" s="20"/>
      <c r="E73" s="20"/>
      <c r="F73" s="20"/>
      <c r="G73" s="21"/>
      <c r="H73" s="22"/>
      <c r="I73" s="20"/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/>
      <c r="B74" s="20"/>
      <c r="C74" s="20"/>
      <c r="D74" s="20"/>
      <c r="E74" s="20"/>
      <c r="F74" s="20"/>
      <c r="G74" s="21"/>
      <c r="H74" s="22"/>
      <c r="I74" s="20"/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/>
      <c r="B75" s="20"/>
      <c r="C75" s="20"/>
      <c r="D75" s="20"/>
      <c r="E75" s="20"/>
      <c r="F75" s="20"/>
      <c r="G75" s="21"/>
      <c r="H75" s="22"/>
      <c r="I75" s="20"/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6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202"/>
  <sheetViews>
    <sheetView workbookViewId="0">
      <selection activeCell="E5" sqref="E5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31">
        <v>1013</v>
      </c>
      <c r="E2" s="6"/>
      <c r="H2" s="5" t="s">
        <v>205</v>
      </c>
      <c r="I2" s="5" t="s">
        <v>194</v>
      </c>
      <c r="J2" s="5"/>
      <c r="K2" s="5"/>
    </row>
    <row r="3" spans="1:14" x14ac:dyDescent="0.3">
      <c r="A3" s="9" t="s">
        <v>455</v>
      </c>
      <c r="B3" s="32">
        <v>42583</v>
      </c>
      <c r="E3" s="6"/>
      <c r="H3" s="5" t="s">
        <v>384</v>
      </c>
      <c r="I3" s="5" t="s">
        <v>195</v>
      </c>
      <c r="J3" s="5" t="s">
        <v>38</v>
      </c>
      <c r="K3" s="5" t="s">
        <v>4</v>
      </c>
    </row>
    <row r="4" spans="1:14" x14ac:dyDescent="0.3">
      <c r="A4" s="9" t="s">
        <v>473</v>
      </c>
      <c r="B4" s="33">
        <v>0.20972222222222223</v>
      </c>
      <c r="E4" s="6"/>
      <c r="H4" s="5" t="s">
        <v>385</v>
      </c>
      <c r="I4" s="5">
        <v>1</v>
      </c>
      <c r="J4" s="5">
        <v>2</v>
      </c>
      <c r="K4" s="5">
        <v>3</v>
      </c>
    </row>
    <row r="5" spans="1:14" x14ac:dyDescent="0.3">
      <c r="A5" s="9" t="s">
        <v>452</v>
      </c>
      <c r="B5" s="10" t="s">
        <v>194</v>
      </c>
      <c r="E5" s="6"/>
    </row>
    <row r="6" spans="1:14" x14ac:dyDescent="0.3">
      <c r="A6" s="9" t="s">
        <v>456</v>
      </c>
      <c r="B6" s="10">
        <v>14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2</v>
      </c>
    </row>
    <row r="9" spans="1:14" x14ac:dyDescent="0.3">
      <c r="A9" s="11" t="s">
        <v>458</v>
      </c>
      <c r="B9" s="15" t="s">
        <v>543</v>
      </c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2</v>
      </c>
      <c r="C11" s="20">
        <v>60</v>
      </c>
      <c r="D11" s="20" t="s">
        <v>5</v>
      </c>
      <c r="E11" s="20" t="s">
        <v>11</v>
      </c>
      <c r="F11" s="20" t="s">
        <v>434</v>
      </c>
      <c r="G11" s="21"/>
      <c r="H11" s="22" t="s">
        <v>195</v>
      </c>
      <c r="I11" s="20">
        <v>1</v>
      </c>
      <c r="J11" s="22"/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3</v>
      </c>
      <c r="B12" s="20" t="s">
        <v>2</v>
      </c>
      <c r="C12" s="20">
        <v>60</v>
      </c>
      <c r="D12" s="20" t="s">
        <v>5</v>
      </c>
      <c r="E12" s="20" t="s">
        <v>11</v>
      </c>
      <c r="F12" s="20" t="s">
        <v>434</v>
      </c>
      <c r="G12" s="21"/>
      <c r="H12" s="22" t="s">
        <v>195</v>
      </c>
      <c r="I12" s="20">
        <v>1</v>
      </c>
      <c r="J12" s="22"/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>
        <v>3</v>
      </c>
      <c r="B13" s="20" t="s">
        <v>2</v>
      </c>
      <c r="C13" s="20">
        <v>40</v>
      </c>
      <c r="D13" s="20" t="s">
        <v>5</v>
      </c>
      <c r="E13" s="20" t="s">
        <v>11</v>
      </c>
      <c r="F13" s="20" t="s">
        <v>434</v>
      </c>
      <c r="G13" s="21"/>
      <c r="H13" s="22" t="s">
        <v>195</v>
      </c>
      <c r="I13" s="20">
        <v>1</v>
      </c>
      <c r="J13" s="22"/>
      <c r="L13" s="24">
        <f>SUMIFS($A$11:$A$401,$B$11:$B$401,"CH",$D$11:$D$401,"U3")</f>
        <v>2</v>
      </c>
      <c r="M13" s="24" t="s">
        <v>12</v>
      </c>
      <c r="N13" s="24" t="s">
        <v>15</v>
      </c>
    </row>
    <row r="14" spans="1:14" s="23" customFormat="1" x14ac:dyDescent="0.3">
      <c r="A14" s="20">
        <v>2</v>
      </c>
      <c r="B14" s="20" t="s">
        <v>12</v>
      </c>
      <c r="C14" s="20">
        <v>60</v>
      </c>
      <c r="D14" s="20" t="s">
        <v>15</v>
      </c>
      <c r="E14" s="20" t="s">
        <v>17</v>
      </c>
      <c r="F14" s="20" t="s">
        <v>434</v>
      </c>
      <c r="G14" s="21"/>
      <c r="H14" s="22" t="s">
        <v>195</v>
      </c>
      <c r="I14" s="20">
        <v>1</v>
      </c>
      <c r="J14" s="22"/>
      <c r="L14" s="24">
        <f>SUMIFS($A$11:$A$401,$B$11:$B$401,"CH",$D$11:$D$401,"U4")</f>
        <v>1</v>
      </c>
      <c r="M14" s="24" t="s">
        <v>12</v>
      </c>
      <c r="N14" s="24" t="s">
        <v>16</v>
      </c>
    </row>
    <row r="15" spans="1:14" s="23" customFormat="1" x14ac:dyDescent="0.3">
      <c r="A15" s="20">
        <v>3</v>
      </c>
      <c r="B15" s="20" t="s">
        <v>2</v>
      </c>
      <c r="C15" s="20">
        <v>45</v>
      </c>
      <c r="D15" s="20" t="s">
        <v>15</v>
      </c>
      <c r="E15" s="20" t="s">
        <v>17</v>
      </c>
      <c r="F15" s="20" t="s">
        <v>434</v>
      </c>
      <c r="G15" s="21"/>
      <c r="H15" s="22" t="s">
        <v>195</v>
      </c>
      <c r="I15" s="20">
        <v>1</v>
      </c>
      <c r="J15" s="22"/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>
        <v>1</v>
      </c>
      <c r="B16" s="20" t="s">
        <v>2</v>
      </c>
      <c r="C16" s="20">
        <v>60</v>
      </c>
      <c r="D16" s="20" t="s">
        <v>7</v>
      </c>
      <c r="E16" s="20" t="s">
        <v>23</v>
      </c>
      <c r="F16" s="20" t="s">
        <v>496</v>
      </c>
      <c r="G16" s="21"/>
      <c r="H16" s="22" t="s">
        <v>4</v>
      </c>
      <c r="I16" s="20">
        <v>2</v>
      </c>
      <c r="J16" s="22"/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>
        <v>14</v>
      </c>
      <c r="B17" s="20" t="s">
        <v>2</v>
      </c>
      <c r="C17" s="20">
        <v>65</v>
      </c>
      <c r="D17" s="20" t="s">
        <v>7</v>
      </c>
      <c r="E17" s="20" t="s">
        <v>23</v>
      </c>
      <c r="F17" s="20" t="s">
        <v>493</v>
      </c>
      <c r="G17" s="21"/>
      <c r="H17" s="22" t="s">
        <v>195</v>
      </c>
      <c r="I17" s="20">
        <v>1</v>
      </c>
      <c r="J17" s="22"/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>
        <v>1</v>
      </c>
      <c r="B18" s="20" t="s">
        <v>2</v>
      </c>
      <c r="C18" s="20">
        <v>45</v>
      </c>
      <c r="D18" s="20" t="s">
        <v>7</v>
      </c>
      <c r="E18" s="20" t="s">
        <v>23</v>
      </c>
      <c r="F18" s="20" t="s">
        <v>493</v>
      </c>
      <c r="G18" s="21"/>
      <c r="H18" s="22" t="s">
        <v>195</v>
      </c>
      <c r="I18" s="20">
        <v>1</v>
      </c>
      <c r="J18" s="22"/>
      <c r="L18" s="24">
        <f>SUMIFS($A$11:$A$401,$B$11:$B$401,"CH",$D$11:$D$401,"U8")</f>
        <v>1</v>
      </c>
      <c r="M18" s="24" t="s">
        <v>12</v>
      </c>
      <c r="N18" s="24" t="s">
        <v>21</v>
      </c>
    </row>
    <row r="19" spans="1:14" s="23" customFormat="1" x14ac:dyDescent="0.3">
      <c r="A19" s="20">
        <v>1</v>
      </c>
      <c r="B19" s="20" t="s">
        <v>2</v>
      </c>
      <c r="C19" s="20">
        <v>60</v>
      </c>
      <c r="D19" s="20" t="s">
        <v>7</v>
      </c>
      <c r="E19" s="20" t="s">
        <v>23</v>
      </c>
      <c r="F19" s="20" t="s">
        <v>493</v>
      </c>
      <c r="G19" s="21"/>
      <c r="H19" s="22" t="s">
        <v>195</v>
      </c>
      <c r="I19" s="20">
        <v>1</v>
      </c>
      <c r="J19" s="22"/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2</v>
      </c>
      <c r="C20" s="20">
        <v>80</v>
      </c>
      <c r="D20" s="20" t="s">
        <v>7</v>
      </c>
      <c r="E20" s="20" t="s">
        <v>23</v>
      </c>
      <c r="F20" s="20" t="s">
        <v>493</v>
      </c>
      <c r="G20" s="21"/>
      <c r="H20" s="22" t="s">
        <v>195</v>
      </c>
      <c r="I20" s="20">
        <v>1</v>
      </c>
      <c r="J20" s="22"/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2</v>
      </c>
      <c r="B21" s="20" t="s">
        <v>2</v>
      </c>
      <c r="C21" s="20">
        <v>38</v>
      </c>
      <c r="D21" s="20" t="s">
        <v>7</v>
      </c>
      <c r="E21" s="20" t="s">
        <v>23</v>
      </c>
      <c r="F21" s="20" t="s">
        <v>424</v>
      </c>
      <c r="G21" s="21"/>
      <c r="H21" s="22" t="s">
        <v>38</v>
      </c>
      <c r="I21" s="20">
        <v>3</v>
      </c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3</v>
      </c>
      <c r="B22" s="20" t="s">
        <v>80</v>
      </c>
      <c r="C22" s="20">
        <v>210</v>
      </c>
      <c r="D22" s="20" t="s">
        <v>16</v>
      </c>
      <c r="E22" s="20" t="s">
        <v>11</v>
      </c>
      <c r="F22" s="20" t="s">
        <v>434</v>
      </c>
      <c r="G22" s="21"/>
      <c r="H22" s="22" t="s">
        <v>4</v>
      </c>
      <c r="I22" s="20">
        <v>2</v>
      </c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12</v>
      </c>
      <c r="C23" s="20">
        <v>50</v>
      </c>
      <c r="D23" s="20" t="s">
        <v>16</v>
      </c>
      <c r="E23" s="20" t="s">
        <v>11</v>
      </c>
      <c r="F23" s="20" t="s">
        <v>392</v>
      </c>
      <c r="G23" s="21"/>
      <c r="H23" s="22" t="s">
        <v>38</v>
      </c>
      <c r="I23" s="20">
        <v>3</v>
      </c>
      <c r="J23" s="22" t="s">
        <v>219</v>
      </c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7</v>
      </c>
      <c r="B24" s="20" t="s">
        <v>80</v>
      </c>
      <c r="C24" s="20">
        <v>160</v>
      </c>
      <c r="D24" s="20" t="s">
        <v>16</v>
      </c>
      <c r="E24" s="20" t="s">
        <v>11</v>
      </c>
      <c r="F24" s="20" t="s">
        <v>408</v>
      </c>
      <c r="G24" s="21"/>
      <c r="H24" s="22" t="s">
        <v>4</v>
      </c>
      <c r="I24" s="20">
        <v>2</v>
      </c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3</v>
      </c>
      <c r="B25" s="20" t="s">
        <v>80</v>
      </c>
      <c r="C25" s="20">
        <v>190</v>
      </c>
      <c r="D25" s="20" t="s">
        <v>16</v>
      </c>
      <c r="E25" s="20" t="s">
        <v>11</v>
      </c>
      <c r="F25" s="20" t="s">
        <v>408</v>
      </c>
      <c r="G25" s="21"/>
      <c r="H25" s="22" t="s">
        <v>4</v>
      </c>
      <c r="I25" s="20">
        <v>2</v>
      </c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1</v>
      </c>
      <c r="B26" s="20" t="s">
        <v>2</v>
      </c>
      <c r="C26" s="20">
        <v>45</v>
      </c>
      <c r="D26" s="20" t="s">
        <v>16</v>
      </c>
      <c r="E26" s="20" t="s">
        <v>23</v>
      </c>
      <c r="F26" s="20" t="s">
        <v>481</v>
      </c>
      <c r="G26" s="21"/>
      <c r="H26" s="22" t="s">
        <v>195</v>
      </c>
      <c r="I26" s="20">
        <v>1</v>
      </c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1</v>
      </c>
      <c r="B27" s="20" t="s">
        <v>2</v>
      </c>
      <c r="C27" s="20">
        <v>45</v>
      </c>
      <c r="D27" s="20" t="s">
        <v>18</v>
      </c>
      <c r="E27" s="20" t="s">
        <v>23</v>
      </c>
      <c r="F27" s="20" t="s">
        <v>481</v>
      </c>
      <c r="G27" s="21"/>
      <c r="H27" s="22" t="s">
        <v>195</v>
      </c>
      <c r="I27" s="20">
        <v>1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2</v>
      </c>
      <c r="C28" s="20">
        <v>40</v>
      </c>
      <c r="D28" s="20" t="s">
        <v>18</v>
      </c>
      <c r="E28" s="20" t="s">
        <v>23</v>
      </c>
      <c r="F28" s="20" t="s">
        <v>481</v>
      </c>
      <c r="G28" s="21"/>
      <c r="H28" s="22" t="s">
        <v>195</v>
      </c>
      <c r="I28" s="20">
        <v>1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1</v>
      </c>
      <c r="B29" s="20" t="s">
        <v>80</v>
      </c>
      <c r="C29" s="20">
        <v>110</v>
      </c>
      <c r="D29" s="20" t="s">
        <v>18</v>
      </c>
      <c r="E29" s="20" t="s">
        <v>23</v>
      </c>
      <c r="F29" s="20" t="s">
        <v>481</v>
      </c>
      <c r="G29" s="21"/>
      <c r="H29" s="22" t="s">
        <v>38</v>
      </c>
      <c r="I29" s="20">
        <v>3</v>
      </c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1</v>
      </c>
      <c r="B30" s="20" t="s">
        <v>2</v>
      </c>
      <c r="C30" s="20">
        <v>40</v>
      </c>
      <c r="D30" s="20" t="s">
        <v>18</v>
      </c>
      <c r="E30" s="20" t="s">
        <v>23</v>
      </c>
      <c r="F30" s="20" t="s">
        <v>481</v>
      </c>
      <c r="G30" s="21"/>
      <c r="H30" s="22" t="s">
        <v>195</v>
      </c>
      <c r="I30" s="20">
        <v>1</v>
      </c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1</v>
      </c>
      <c r="B31" s="20" t="s">
        <v>2</v>
      </c>
      <c r="C31" s="20">
        <v>45</v>
      </c>
      <c r="D31" s="20" t="s">
        <v>18</v>
      </c>
      <c r="E31" s="20" t="s">
        <v>23</v>
      </c>
      <c r="F31" s="20" t="s">
        <v>481</v>
      </c>
      <c r="G31" s="21"/>
      <c r="H31" s="22" t="s">
        <v>195</v>
      </c>
      <c r="I31" s="20">
        <v>1</v>
      </c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1</v>
      </c>
      <c r="B32" s="20" t="s">
        <v>2</v>
      </c>
      <c r="C32" s="20">
        <v>140</v>
      </c>
      <c r="D32" s="20" t="s">
        <v>18</v>
      </c>
      <c r="E32" s="20" t="s">
        <v>23</v>
      </c>
      <c r="F32" s="20" t="s">
        <v>481</v>
      </c>
      <c r="G32" s="21"/>
      <c r="H32" s="22" t="s">
        <v>195</v>
      </c>
      <c r="I32" s="20">
        <v>1</v>
      </c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1</v>
      </c>
      <c r="B33" s="20" t="s">
        <v>2</v>
      </c>
      <c r="C33" s="20">
        <v>45</v>
      </c>
      <c r="D33" s="20" t="s">
        <v>18</v>
      </c>
      <c r="E33" s="20" t="s">
        <v>23</v>
      </c>
      <c r="F33" s="20" t="s">
        <v>481</v>
      </c>
      <c r="G33" s="21"/>
      <c r="H33" s="22" t="s">
        <v>195</v>
      </c>
      <c r="I33" s="20">
        <v>1</v>
      </c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1</v>
      </c>
      <c r="B34" s="20" t="s">
        <v>2</v>
      </c>
      <c r="C34" s="20">
        <v>45</v>
      </c>
      <c r="D34" s="20" t="s">
        <v>19</v>
      </c>
      <c r="E34" s="20" t="s">
        <v>17</v>
      </c>
      <c r="F34" s="20" t="s">
        <v>392</v>
      </c>
      <c r="G34" s="21"/>
      <c r="H34" s="22" t="s">
        <v>195</v>
      </c>
      <c r="I34" s="20">
        <v>1</v>
      </c>
      <c r="J34" s="22" t="s">
        <v>389</v>
      </c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1</v>
      </c>
      <c r="B35" s="20" t="s">
        <v>2</v>
      </c>
      <c r="C35" s="20">
        <v>40</v>
      </c>
      <c r="D35" s="20" t="s">
        <v>20</v>
      </c>
      <c r="E35" s="20" t="s">
        <v>11</v>
      </c>
      <c r="F35" s="20" t="s">
        <v>492</v>
      </c>
      <c r="G35" s="21"/>
      <c r="H35" s="22" t="s">
        <v>195</v>
      </c>
      <c r="I35" s="20">
        <v>1</v>
      </c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1</v>
      </c>
      <c r="B36" s="20" t="s">
        <v>2</v>
      </c>
      <c r="C36" s="20">
        <v>140</v>
      </c>
      <c r="D36" s="20" t="s">
        <v>20</v>
      </c>
      <c r="E36" s="20" t="s">
        <v>11</v>
      </c>
      <c r="F36" s="20" t="s">
        <v>492</v>
      </c>
      <c r="G36" s="21"/>
      <c r="H36" s="22" t="s">
        <v>195</v>
      </c>
      <c r="I36" s="20">
        <v>1</v>
      </c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5</v>
      </c>
      <c r="B37" s="20" t="s">
        <v>80</v>
      </c>
      <c r="C37" s="20">
        <v>210</v>
      </c>
      <c r="D37" s="20" t="s">
        <v>20</v>
      </c>
      <c r="E37" s="20" t="s">
        <v>11</v>
      </c>
      <c r="F37" s="20" t="s">
        <v>496</v>
      </c>
      <c r="G37" s="21"/>
      <c r="H37" s="22" t="s">
        <v>4</v>
      </c>
      <c r="I37" s="20">
        <v>2</v>
      </c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1</v>
      </c>
      <c r="B38" s="20" t="s">
        <v>2</v>
      </c>
      <c r="C38" s="20">
        <v>40</v>
      </c>
      <c r="D38" s="20" t="s">
        <v>21</v>
      </c>
      <c r="E38" s="20" t="s">
        <v>23</v>
      </c>
      <c r="F38" s="20" t="s">
        <v>392</v>
      </c>
      <c r="G38" s="21"/>
      <c r="H38" s="22" t="s">
        <v>38</v>
      </c>
      <c r="I38" s="20">
        <v>3</v>
      </c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1</v>
      </c>
      <c r="B39" s="20" t="s">
        <v>80</v>
      </c>
      <c r="C39" s="20">
        <v>200</v>
      </c>
      <c r="D39" s="20" t="s">
        <v>21</v>
      </c>
      <c r="E39" s="20" t="s">
        <v>23</v>
      </c>
      <c r="F39" s="20" t="s">
        <v>500</v>
      </c>
      <c r="G39" s="21"/>
      <c r="H39" s="22" t="s">
        <v>195</v>
      </c>
      <c r="I39" s="20">
        <v>1</v>
      </c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2</v>
      </c>
      <c r="B40" s="20" t="s">
        <v>2</v>
      </c>
      <c r="C40" s="20">
        <v>38</v>
      </c>
      <c r="D40" s="20" t="s">
        <v>21</v>
      </c>
      <c r="E40" s="20" t="s">
        <v>23</v>
      </c>
      <c r="F40" s="20" t="s">
        <v>392</v>
      </c>
      <c r="G40" s="21"/>
      <c r="H40" s="22" t="s">
        <v>38</v>
      </c>
      <c r="I40" s="20">
        <v>3</v>
      </c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1</v>
      </c>
      <c r="B41" s="20" t="s">
        <v>2</v>
      </c>
      <c r="C41" s="20">
        <v>200</v>
      </c>
      <c r="D41" s="20" t="s">
        <v>21</v>
      </c>
      <c r="E41" s="20" t="s">
        <v>23</v>
      </c>
      <c r="F41" s="20" t="s">
        <v>481</v>
      </c>
      <c r="G41" s="21"/>
      <c r="H41" s="22" t="s">
        <v>195</v>
      </c>
      <c r="I41" s="20">
        <v>1</v>
      </c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1</v>
      </c>
      <c r="B42" s="20" t="s">
        <v>2</v>
      </c>
      <c r="C42" s="20">
        <v>38</v>
      </c>
      <c r="D42" s="20" t="s">
        <v>21</v>
      </c>
      <c r="E42" s="20" t="s">
        <v>23</v>
      </c>
      <c r="F42" s="20" t="s">
        <v>476</v>
      </c>
      <c r="G42" s="21"/>
      <c r="H42" s="22" t="s">
        <v>38</v>
      </c>
      <c r="I42" s="20">
        <v>3</v>
      </c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1</v>
      </c>
      <c r="B43" s="20" t="s">
        <v>117</v>
      </c>
      <c r="C43" s="20">
        <v>30</v>
      </c>
      <c r="D43" s="20" t="s">
        <v>21</v>
      </c>
      <c r="E43" s="20" t="s">
        <v>23</v>
      </c>
      <c r="F43" s="20" t="s">
        <v>476</v>
      </c>
      <c r="G43" s="21"/>
      <c r="H43" s="22" t="s">
        <v>38</v>
      </c>
      <c r="I43" s="20">
        <v>3</v>
      </c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1</v>
      </c>
      <c r="B44" s="20" t="s">
        <v>2</v>
      </c>
      <c r="C44" s="20">
        <v>40</v>
      </c>
      <c r="D44" s="20" t="s">
        <v>21</v>
      </c>
      <c r="E44" s="20" t="s">
        <v>23</v>
      </c>
      <c r="F44" s="20" t="s">
        <v>476</v>
      </c>
      <c r="G44" s="21"/>
      <c r="H44" s="22" t="s">
        <v>38</v>
      </c>
      <c r="I44" s="20">
        <v>3</v>
      </c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1</v>
      </c>
      <c r="B45" s="20" t="s">
        <v>12</v>
      </c>
      <c r="C45" s="20">
        <v>40</v>
      </c>
      <c r="D45" s="20" t="s">
        <v>21</v>
      </c>
      <c r="E45" s="20" t="s">
        <v>23</v>
      </c>
      <c r="F45" s="20" t="s">
        <v>476</v>
      </c>
      <c r="G45" s="21"/>
      <c r="H45" s="22" t="s">
        <v>38</v>
      </c>
      <c r="I45" s="20">
        <v>3</v>
      </c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1</v>
      </c>
      <c r="B46" s="20" t="s">
        <v>2</v>
      </c>
      <c r="C46" s="20">
        <v>30</v>
      </c>
      <c r="D46" s="20" t="s">
        <v>21</v>
      </c>
      <c r="E46" s="20" t="s">
        <v>23</v>
      </c>
      <c r="F46" s="20" t="s">
        <v>424</v>
      </c>
      <c r="G46" s="21"/>
      <c r="H46" s="22" t="s">
        <v>38</v>
      </c>
      <c r="I46" s="20">
        <v>3</v>
      </c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1</v>
      </c>
      <c r="B47" s="20" t="s">
        <v>80</v>
      </c>
      <c r="C47" s="20">
        <v>100</v>
      </c>
      <c r="D47" s="20" t="s">
        <v>21</v>
      </c>
      <c r="E47" s="20" t="s">
        <v>23</v>
      </c>
      <c r="F47" s="20" t="s">
        <v>477</v>
      </c>
      <c r="G47" s="21"/>
      <c r="H47" s="22" t="s">
        <v>4</v>
      </c>
      <c r="I47" s="20">
        <v>2</v>
      </c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>
        <v>2</v>
      </c>
      <c r="B48" s="20" t="s">
        <v>80</v>
      </c>
      <c r="C48" s="20">
        <v>210</v>
      </c>
      <c r="D48" s="20" t="s">
        <v>21</v>
      </c>
      <c r="E48" s="20" t="s">
        <v>23</v>
      </c>
      <c r="F48" s="20" t="s">
        <v>424</v>
      </c>
      <c r="G48" s="21"/>
      <c r="H48" s="22" t="s">
        <v>4</v>
      </c>
      <c r="I48" s="20">
        <v>2</v>
      </c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>
        <v>1</v>
      </c>
      <c r="B49" s="20" t="s">
        <v>2</v>
      </c>
      <c r="C49" s="20">
        <v>30</v>
      </c>
      <c r="D49" s="20" t="s">
        <v>21</v>
      </c>
      <c r="E49" s="20" t="s">
        <v>23</v>
      </c>
      <c r="F49" s="20" t="s">
        <v>481</v>
      </c>
      <c r="G49" s="21"/>
      <c r="H49" s="22" t="s">
        <v>38</v>
      </c>
      <c r="I49" s="20">
        <v>3</v>
      </c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>
        <v>1</v>
      </c>
      <c r="B50" s="20" t="s">
        <v>2</v>
      </c>
      <c r="C50" s="20">
        <v>40</v>
      </c>
      <c r="D50" s="20" t="s">
        <v>21</v>
      </c>
      <c r="E50" s="20" t="s">
        <v>23</v>
      </c>
      <c r="F50" s="20" t="s">
        <v>481</v>
      </c>
      <c r="G50" s="21"/>
      <c r="H50" s="22" t="s">
        <v>195</v>
      </c>
      <c r="I50" s="20">
        <v>1</v>
      </c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>
        <v>1</v>
      </c>
      <c r="B51" s="20" t="s">
        <v>80</v>
      </c>
      <c r="C51" s="20">
        <v>300</v>
      </c>
      <c r="D51" s="20" t="s">
        <v>21</v>
      </c>
      <c r="E51" s="20" t="s">
        <v>23</v>
      </c>
      <c r="F51" s="20" t="s">
        <v>481</v>
      </c>
      <c r="G51" s="21"/>
      <c r="H51" s="22" t="s">
        <v>38</v>
      </c>
      <c r="I51" s="20">
        <v>3</v>
      </c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>
        <v>1</v>
      </c>
      <c r="B52" s="20" t="s">
        <v>2</v>
      </c>
      <c r="C52" s="20">
        <v>30</v>
      </c>
      <c r="D52" s="20" t="s">
        <v>21</v>
      </c>
      <c r="E52" s="20" t="s">
        <v>23</v>
      </c>
      <c r="F52" s="20" t="s">
        <v>481</v>
      </c>
      <c r="G52" s="21"/>
      <c r="H52" s="22" t="s">
        <v>195</v>
      </c>
      <c r="I52" s="20">
        <v>1</v>
      </c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>
        <v>1</v>
      </c>
      <c r="B53" s="20" t="s">
        <v>117</v>
      </c>
      <c r="C53" s="20">
        <v>30</v>
      </c>
      <c r="D53" s="20" t="s">
        <v>21</v>
      </c>
      <c r="E53" s="20" t="s">
        <v>23</v>
      </c>
      <c r="F53" s="20" t="s">
        <v>481</v>
      </c>
      <c r="G53" s="21"/>
      <c r="H53" s="22" t="s">
        <v>38</v>
      </c>
      <c r="I53" s="20">
        <v>3</v>
      </c>
      <c r="J53" s="22"/>
      <c r="L53" s="24">
        <f>SUM(L11:L52)</f>
        <v>4</v>
      </c>
      <c r="M53" s="24"/>
      <c r="N53" s="24"/>
    </row>
    <row r="54" spans="1:14" s="23" customFormat="1" x14ac:dyDescent="0.3">
      <c r="A54" s="20">
        <v>1</v>
      </c>
      <c r="B54" s="20" t="s">
        <v>2</v>
      </c>
      <c r="C54" s="20">
        <v>40</v>
      </c>
      <c r="D54" s="20" t="s">
        <v>21</v>
      </c>
      <c r="E54" s="20" t="s">
        <v>23</v>
      </c>
      <c r="F54" s="20" t="s">
        <v>481</v>
      </c>
      <c r="G54" s="21"/>
      <c r="H54" s="22" t="s">
        <v>195</v>
      </c>
      <c r="I54" s="20">
        <v>1</v>
      </c>
      <c r="J54" s="22"/>
      <c r="L54" s="24"/>
      <c r="M54" s="24"/>
      <c r="N54" s="24"/>
    </row>
    <row r="55" spans="1:14" s="23" customFormat="1" x14ac:dyDescent="0.3">
      <c r="A55" s="20">
        <v>1</v>
      </c>
      <c r="B55" s="20" t="s">
        <v>39</v>
      </c>
      <c r="C55" s="20" t="s">
        <v>213</v>
      </c>
      <c r="D55" s="20" t="s">
        <v>21</v>
      </c>
      <c r="E55" s="20" t="s">
        <v>23</v>
      </c>
      <c r="F55" s="20" t="s">
        <v>392</v>
      </c>
      <c r="G55" s="21"/>
      <c r="H55" s="22" t="s">
        <v>38</v>
      </c>
      <c r="I55" s="20">
        <v>1</v>
      </c>
      <c r="J55" s="22"/>
      <c r="L55" s="24">
        <f>SUMIFS($A$11:$A$401,$B$11:$B$401,"RT",$D$11:$D$401,"U1")</f>
        <v>7</v>
      </c>
      <c r="M55" s="24" t="s">
        <v>2</v>
      </c>
      <c r="N55" s="24" t="s">
        <v>5</v>
      </c>
    </row>
    <row r="56" spans="1:14" s="23" customFormat="1" x14ac:dyDescent="0.3">
      <c r="A56" s="20"/>
      <c r="B56" s="20"/>
      <c r="C56" s="20"/>
      <c r="D56" s="20"/>
      <c r="E56" s="20"/>
      <c r="F56" s="20"/>
      <c r="G56" s="21"/>
      <c r="H56" s="22"/>
      <c r="I56" s="20"/>
      <c r="J56" s="22"/>
      <c r="L56" s="24">
        <f>SUMIFS($A$11:$A$401,$B$11:$B$401,"RT",$D$11:$D$401,"U2")</f>
        <v>20</v>
      </c>
      <c r="M56" s="24" t="s">
        <v>2</v>
      </c>
      <c r="N56" s="24" t="s">
        <v>7</v>
      </c>
    </row>
    <row r="57" spans="1:14" s="23" customFormat="1" x14ac:dyDescent="0.3">
      <c r="A57" s="20"/>
      <c r="B57" s="20"/>
      <c r="C57" s="20"/>
      <c r="D57" s="20"/>
      <c r="E57" s="20"/>
      <c r="F57" s="20"/>
      <c r="G57" s="21"/>
      <c r="H57" s="22"/>
      <c r="I57" s="20"/>
      <c r="J57" s="22"/>
      <c r="L57" s="24">
        <f>SUMIFS($A$11:$A$401,$B$11:$B$401,"RT",$D$11:$D$401,"U3")</f>
        <v>3</v>
      </c>
      <c r="M57" s="24" t="s">
        <v>2</v>
      </c>
      <c r="N57" s="24" t="s">
        <v>15</v>
      </c>
    </row>
    <row r="58" spans="1:14" s="23" customFormat="1" x14ac:dyDescent="0.3">
      <c r="A58" s="20"/>
      <c r="B58" s="20"/>
      <c r="C58" s="20"/>
      <c r="D58" s="20"/>
      <c r="E58" s="20"/>
      <c r="F58" s="20"/>
      <c r="G58" s="21"/>
      <c r="H58" s="22"/>
      <c r="I58" s="20"/>
      <c r="J58" s="22"/>
      <c r="L58" s="24">
        <f>SUMIFS($A$11:$A$401,$B$11:$B$401,"RT",$D$11:$D$401,"U4")</f>
        <v>1</v>
      </c>
      <c r="M58" s="24" t="s">
        <v>2</v>
      </c>
      <c r="N58" s="24" t="s">
        <v>16</v>
      </c>
    </row>
    <row r="59" spans="1:14" s="23" customFormat="1" x14ac:dyDescent="0.3">
      <c r="A59" s="20"/>
      <c r="B59" s="20"/>
      <c r="C59" s="20"/>
      <c r="D59" s="20"/>
      <c r="E59" s="20"/>
      <c r="F59" s="20"/>
      <c r="G59" s="21"/>
      <c r="H59" s="22"/>
      <c r="I59" s="20"/>
      <c r="J59" s="22"/>
      <c r="L59" s="24">
        <f>SUMIFS($A$11:$A$401,$B$11:$B$401,"RT",$D$11:$D$401,"U5")</f>
        <v>6</v>
      </c>
      <c r="M59" s="24" t="s">
        <v>2</v>
      </c>
      <c r="N59" s="24" t="s">
        <v>18</v>
      </c>
    </row>
    <row r="60" spans="1:14" s="23" customFormat="1" x14ac:dyDescent="0.3">
      <c r="A60" s="20"/>
      <c r="B60" s="20"/>
      <c r="C60" s="20"/>
      <c r="D60" s="20"/>
      <c r="E60" s="20"/>
      <c r="F60" s="20"/>
      <c r="G60" s="21"/>
      <c r="H60" s="22"/>
      <c r="I60" s="20"/>
      <c r="J60" s="22"/>
      <c r="L60" s="24">
        <f>SUMIFS($A$11:$A$401,$B$11:$B$401,"RT",$D$11:$D$401,"U6")</f>
        <v>1</v>
      </c>
      <c r="M60" s="24" t="s">
        <v>2</v>
      </c>
      <c r="N60" s="24" t="s">
        <v>19</v>
      </c>
    </row>
    <row r="61" spans="1:14" s="23" customFormat="1" x14ac:dyDescent="0.3">
      <c r="A61" s="20"/>
      <c r="B61" s="20"/>
      <c r="C61" s="20"/>
      <c r="D61" s="20"/>
      <c r="E61" s="20"/>
      <c r="F61" s="20"/>
      <c r="G61" s="21"/>
      <c r="H61" s="22"/>
      <c r="I61" s="20"/>
      <c r="J61" s="22"/>
      <c r="L61" s="24">
        <f>SUMIFS($A$11:$A$401,$B$11:$B$401,"RT",$D$11:$D$401,"U7")</f>
        <v>2</v>
      </c>
      <c r="M61" s="24" t="s">
        <v>2</v>
      </c>
      <c r="N61" s="24" t="s">
        <v>20</v>
      </c>
    </row>
    <row r="62" spans="1:14" s="23" customFormat="1" x14ac:dyDescent="0.3">
      <c r="A62" s="20"/>
      <c r="B62" s="20"/>
      <c r="C62" s="20"/>
      <c r="D62" s="20"/>
      <c r="E62" s="20"/>
      <c r="F62" s="20"/>
      <c r="G62" s="21"/>
      <c r="H62" s="22"/>
      <c r="I62" s="20"/>
      <c r="J62" s="22"/>
      <c r="L62" s="24">
        <f>SUMIFS($A$11:$A$401,$B$11:$B$401,"RT",$D$11:$D$401,"U8")</f>
        <v>11</v>
      </c>
      <c r="M62" s="24" t="s">
        <v>2</v>
      </c>
      <c r="N62" s="24" t="s">
        <v>21</v>
      </c>
    </row>
    <row r="63" spans="1:14" s="23" customFormat="1" x14ac:dyDescent="0.3">
      <c r="A63" s="20"/>
      <c r="B63" s="20"/>
      <c r="C63" s="20"/>
      <c r="D63" s="20"/>
      <c r="E63" s="20"/>
      <c r="F63" s="20"/>
      <c r="G63" s="21"/>
      <c r="H63" s="22"/>
      <c r="I63" s="20"/>
      <c r="J63" s="22"/>
      <c r="L63" s="24">
        <f>SUMIFS($A$11:$A$401,$B$11:$B$401,"RT",$D$11:$D$401,"U9")</f>
        <v>0</v>
      </c>
      <c r="M63" s="24" t="s">
        <v>2</v>
      </c>
      <c r="N63" s="24" t="s">
        <v>22</v>
      </c>
    </row>
    <row r="64" spans="1:14" s="23" customFormat="1" x14ac:dyDescent="0.3">
      <c r="A64" s="20"/>
      <c r="B64" s="20"/>
      <c r="C64" s="20"/>
      <c r="D64" s="20"/>
      <c r="E64" s="20"/>
      <c r="F64" s="20"/>
      <c r="G64" s="21"/>
      <c r="H64" s="22"/>
      <c r="I64" s="20"/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/>
      <c r="B65" s="20"/>
      <c r="C65" s="20"/>
      <c r="D65" s="20"/>
      <c r="E65" s="20"/>
      <c r="F65" s="20"/>
      <c r="G65" s="21"/>
      <c r="H65" s="22"/>
      <c r="I65" s="20"/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/>
      <c r="B66" s="20"/>
      <c r="C66" s="20"/>
      <c r="D66" s="20"/>
      <c r="E66" s="20"/>
      <c r="F66" s="20"/>
      <c r="G66" s="21"/>
      <c r="H66" s="22"/>
      <c r="I66" s="20"/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/>
      <c r="B67" s="20"/>
      <c r="C67" s="20"/>
      <c r="D67" s="20"/>
      <c r="E67" s="20"/>
      <c r="F67" s="20"/>
      <c r="G67" s="21"/>
      <c r="H67" s="22"/>
      <c r="I67" s="20"/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/>
      <c r="B68" s="20"/>
      <c r="C68" s="20"/>
      <c r="D68" s="20"/>
      <c r="E68" s="20"/>
      <c r="F68" s="20"/>
      <c r="G68" s="21"/>
      <c r="H68" s="22"/>
      <c r="I68" s="20"/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/>
      <c r="B69" s="20"/>
      <c r="C69" s="20"/>
      <c r="D69" s="20"/>
      <c r="E69" s="20"/>
      <c r="F69" s="20"/>
      <c r="G69" s="21"/>
      <c r="H69" s="22"/>
      <c r="I69" s="20"/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/>
      <c r="B70" s="20"/>
      <c r="C70" s="20"/>
      <c r="D70" s="20"/>
      <c r="E70" s="20"/>
      <c r="F70" s="20"/>
      <c r="G70" s="21"/>
      <c r="H70" s="22"/>
      <c r="I70" s="20"/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/>
      <c r="B71" s="20"/>
      <c r="C71" s="20"/>
      <c r="D71" s="20"/>
      <c r="E71" s="20"/>
      <c r="F71" s="20"/>
      <c r="G71" s="21"/>
      <c r="H71" s="22"/>
      <c r="I71" s="20"/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/>
      <c r="B72" s="20"/>
      <c r="C72" s="20"/>
      <c r="D72" s="20"/>
      <c r="E72" s="20"/>
      <c r="F72" s="20"/>
      <c r="G72" s="21"/>
      <c r="H72" s="22"/>
      <c r="I72" s="20"/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/>
      <c r="B73" s="20"/>
      <c r="C73" s="20"/>
      <c r="D73" s="20"/>
      <c r="E73" s="20"/>
      <c r="F73" s="20"/>
      <c r="G73" s="21"/>
      <c r="H73" s="22"/>
      <c r="I73" s="20"/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/>
      <c r="B74" s="20"/>
      <c r="C74" s="20"/>
      <c r="D74" s="20"/>
      <c r="E74" s="20"/>
      <c r="F74" s="20"/>
      <c r="G74" s="21"/>
      <c r="H74" s="22"/>
      <c r="I74" s="20"/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/>
      <c r="B75" s="20"/>
      <c r="C75" s="20"/>
      <c r="D75" s="20"/>
      <c r="E75" s="20"/>
      <c r="F75" s="20"/>
      <c r="G75" s="21"/>
      <c r="H75" s="22"/>
      <c r="I75" s="20"/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51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25" right="0.25" top="0.75" bottom="0.75" header="0.3" footer="0.3"/>
  <pageSetup scale="5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202"/>
  <sheetViews>
    <sheetView workbookViewId="0">
      <selection activeCell="L55" sqref="L55:L72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27">
        <v>1129</v>
      </c>
      <c r="E2" s="6"/>
      <c r="H2" s="5" t="s">
        <v>205</v>
      </c>
      <c r="I2" s="5" t="s">
        <v>432</v>
      </c>
      <c r="J2" s="5"/>
      <c r="K2" s="5"/>
    </row>
    <row r="3" spans="1:14" x14ac:dyDescent="0.3">
      <c r="A3" s="9" t="s">
        <v>455</v>
      </c>
      <c r="B3" s="28">
        <v>42585</v>
      </c>
      <c r="E3" s="6"/>
      <c r="H3" s="5" t="s">
        <v>391</v>
      </c>
      <c r="I3" s="5" t="s">
        <v>38</v>
      </c>
      <c r="J3" s="5" t="s">
        <v>195</v>
      </c>
      <c r="K3" s="5" t="s">
        <v>4</v>
      </c>
    </row>
    <row r="4" spans="1:14" x14ac:dyDescent="0.3">
      <c r="A4" s="9" t="s">
        <v>473</v>
      </c>
      <c r="B4" s="29">
        <v>0.45833333333333331</v>
      </c>
      <c r="E4" s="6"/>
      <c r="H4" s="5" t="s">
        <v>209</v>
      </c>
      <c r="I4" s="5">
        <v>1</v>
      </c>
      <c r="J4" s="5">
        <v>1</v>
      </c>
      <c r="K4" s="5">
        <v>1</v>
      </c>
    </row>
    <row r="5" spans="1:14" x14ac:dyDescent="0.3">
      <c r="A5" s="9" t="s">
        <v>452</v>
      </c>
      <c r="B5" s="10" t="s">
        <v>400</v>
      </c>
      <c r="E5" s="6"/>
      <c r="H5" s="5"/>
      <c r="I5" s="5" t="s">
        <v>372</v>
      </c>
      <c r="J5" s="5"/>
      <c r="K5" s="5" t="s">
        <v>371</v>
      </c>
    </row>
    <row r="6" spans="1:14" x14ac:dyDescent="0.3">
      <c r="A6" s="9" t="s">
        <v>456</v>
      </c>
      <c r="B6" s="10">
        <v>12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/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3</v>
      </c>
      <c r="B11" s="20" t="s">
        <v>2</v>
      </c>
      <c r="C11" s="20">
        <v>30</v>
      </c>
      <c r="D11" s="20" t="s">
        <v>5</v>
      </c>
      <c r="E11" s="20" t="s">
        <v>23</v>
      </c>
      <c r="F11" s="20" t="s">
        <v>424</v>
      </c>
      <c r="G11" s="21">
        <v>0.45833333333333331</v>
      </c>
      <c r="H11" s="22" t="s">
        <v>38</v>
      </c>
      <c r="I11" s="20">
        <v>1</v>
      </c>
      <c r="J11" s="22"/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2</v>
      </c>
      <c r="C12" s="20">
        <v>30</v>
      </c>
      <c r="D12" s="20" t="s">
        <v>7</v>
      </c>
      <c r="E12" s="20" t="s">
        <v>431</v>
      </c>
      <c r="F12" s="20" t="s">
        <v>475</v>
      </c>
      <c r="G12" s="21"/>
      <c r="H12" s="22" t="s">
        <v>38</v>
      </c>
      <c r="I12" s="20">
        <v>1</v>
      </c>
      <c r="J12" s="22"/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>
        <v>3</v>
      </c>
      <c r="B13" s="20" t="s">
        <v>2</v>
      </c>
      <c r="C13" s="20">
        <v>30</v>
      </c>
      <c r="D13" s="20" t="s">
        <v>15</v>
      </c>
      <c r="E13" s="20" t="s">
        <v>199</v>
      </c>
      <c r="F13" s="20" t="s">
        <v>475</v>
      </c>
      <c r="G13" s="21"/>
      <c r="H13" s="22" t="s">
        <v>38</v>
      </c>
      <c r="I13" s="20">
        <v>1</v>
      </c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0</v>
      </c>
      <c r="B14" s="20"/>
      <c r="C14" s="20"/>
      <c r="D14" s="20" t="s">
        <v>16</v>
      </c>
      <c r="E14" s="20" t="s">
        <v>431</v>
      </c>
      <c r="F14" s="20" t="s">
        <v>475</v>
      </c>
      <c r="G14" s="21"/>
      <c r="H14" s="22"/>
      <c r="I14" s="20"/>
      <c r="J14" s="22" t="s">
        <v>388</v>
      </c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>
        <v>1</v>
      </c>
      <c r="B15" s="20" t="s">
        <v>2</v>
      </c>
      <c r="C15" s="20">
        <v>30</v>
      </c>
      <c r="D15" s="20" t="s">
        <v>18</v>
      </c>
      <c r="E15" s="20" t="s">
        <v>23</v>
      </c>
      <c r="F15" s="20" t="s">
        <v>475</v>
      </c>
      <c r="G15" s="21"/>
      <c r="H15" s="22" t="s">
        <v>38</v>
      </c>
      <c r="I15" s="20">
        <v>1</v>
      </c>
      <c r="J15" s="22"/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>
        <v>6</v>
      </c>
      <c r="B16" s="20" t="s">
        <v>2</v>
      </c>
      <c r="C16" s="20">
        <v>30</v>
      </c>
      <c r="D16" s="20" t="s">
        <v>19</v>
      </c>
      <c r="E16" s="20" t="s">
        <v>11</v>
      </c>
      <c r="F16" s="20" t="s">
        <v>475</v>
      </c>
      <c r="G16" s="21"/>
      <c r="H16" s="22" t="s">
        <v>38</v>
      </c>
      <c r="I16" s="20">
        <v>1</v>
      </c>
      <c r="J16" s="22"/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>
        <v>3</v>
      </c>
      <c r="B17" s="20" t="s">
        <v>2</v>
      </c>
      <c r="C17" s="20">
        <v>30</v>
      </c>
      <c r="D17" s="20" t="s">
        <v>20</v>
      </c>
      <c r="E17" s="20" t="s">
        <v>11</v>
      </c>
      <c r="F17" s="20" t="s">
        <v>475</v>
      </c>
      <c r="G17" s="21"/>
      <c r="H17" s="22" t="s">
        <v>38</v>
      </c>
      <c r="I17" s="20">
        <v>1</v>
      </c>
      <c r="J17" s="22"/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>
        <v>4</v>
      </c>
      <c r="B18" s="20" t="s">
        <v>2</v>
      </c>
      <c r="C18" s="20">
        <v>30</v>
      </c>
      <c r="D18" s="20" t="s">
        <v>20</v>
      </c>
      <c r="E18" s="20" t="s">
        <v>11</v>
      </c>
      <c r="F18" s="20" t="s">
        <v>475</v>
      </c>
      <c r="G18" s="21"/>
      <c r="H18" s="22" t="s">
        <v>38</v>
      </c>
      <c r="I18" s="20">
        <v>1</v>
      </c>
      <c r="J18" s="22"/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1</v>
      </c>
      <c r="B19" s="20" t="s">
        <v>80</v>
      </c>
      <c r="C19" s="20">
        <v>30</v>
      </c>
      <c r="D19" s="20" t="s">
        <v>20</v>
      </c>
      <c r="E19" s="20" t="s">
        <v>11</v>
      </c>
      <c r="F19" s="20" t="s">
        <v>475</v>
      </c>
      <c r="G19" s="21"/>
      <c r="H19" s="22" t="s">
        <v>38</v>
      </c>
      <c r="I19" s="20">
        <v>1</v>
      </c>
      <c r="J19" s="22"/>
      <c r="L19" s="24">
        <f>SUMIFS($A$11:$A$401,$B$11:$B$401,"CH",$D$11:$D$401,"U9")</f>
        <v>5</v>
      </c>
      <c r="M19" s="24" t="s">
        <v>12</v>
      </c>
      <c r="N19" s="24" t="s">
        <v>22</v>
      </c>
    </row>
    <row r="20" spans="1:14" s="23" customFormat="1" x14ac:dyDescent="0.3">
      <c r="A20" s="20">
        <v>0</v>
      </c>
      <c r="B20" s="20"/>
      <c r="C20" s="20"/>
      <c r="D20" s="20" t="s">
        <v>21</v>
      </c>
      <c r="E20" s="20" t="s">
        <v>11</v>
      </c>
      <c r="F20" s="20" t="s">
        <v>475</v>
      </c>
      <c r="G20" s="21"/>
      <c r="H20" s="22"/>
      <c r="I20" s="20"/>
      <c r="J20" s="22" t="s">
        <v>388</v>
      </c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1</v>
      </c>
      <c r="B21" s="20" t="s">
        <v>12</v>
      </c>
      <c r="C21" s="20">
        <v>50</v>
      </c>
      <c r="D21" s="20" t="s">
        <v>22</v>
      </c>
      <c r="E21" s="20" t="s">
        <v>17</v>
      </c>
      <c r="F21" s="20" t="s">
        <v>477</v>
      </c>
      <c r="G21" s="21"/>
      <c r="H21" s="22" t="s">
        <v>38</v>
      </c>
      <c r="I21" s="20">
        <v>1</v>
      </c>
      <c r="J21" s="22"/>
      <c r="L21" s="24">
        <f>SUMIFS($A$11:$A$401,$B$11:$B$401,"CH",$D$11:$D$401,"U11")</f>
        <v>3</v>
      </c>
      <c r="M21" s="24" t="s">
        <v>12</v>
      </c>
      <c r="N21" s="24" t="s">
        <v>26</v>
      </c>
    </row>
    <row r="22" spans="1:14" s="23" customFormat="1" x14ac:dyDescent="0.3">
      <c r="A22" s="20">
        <v>1</v>
      </c>
      <c r="B22" s="20" t="s">
        <v>12</v>
      </c>
      <c r="C22" s="20">
        <v>60</v>
      </c>
      <c r="D22" s="20" t="s">
        <v>22</v>
      </c>
      <c r="E22" s="20" t="s">
        <v>17</v>
      </c>
      <c r="F22" s="20" t="s">
        <v>477</v>
      </c>
      <c r="G22" s="21"/>
      <c r="H22" s="22" t="s">
        <v>38</v>
      </c>
      <c r="I22" s="20">
        <v>1</v>
      </c>
      <c r="J22" s="22"/>
      <c r="L22" s="24">
        <f>SUMIFS($A$11:$A$401,$B$11:$B$401,"CH",$D$11:$D$401,"U12")</f>
        <v>2</v>
      </c>
      <c r="M22" s="24" t="s">
        <v>12</v>
      </c>
      <c r="N22" s="24" t="s">
        <v>27</v>
      </c>
    </row>
    <row r="23" spans="1:14" s="23" customFormat="1" x14ac:dyDescent="0.3">
      <c r="A23" s="20">
        <v>3</v>
      </c>
      <c r="B23" s="20" t="s">
        <v>80</v>
      </c>
      <c r="C23" s="20">
        <v>30</v>
      </c>
      <c r="D23" s="20" t="s">
        <v>22</v>
      </c>
      <c r="E23" s="20" t="s">
        <v>17</v>
      </c>
      <c r="F23" s="20" t="s">
        <v>477</v>
      </c>
      <c r="G23" s="21"/>
      <c r="H23" s="22" t="s">
        <v>38</v>
      </c>
      <c r="I23" s="20">
        <v>1</v>
      </c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3</v>
      </c>
      <c r="B24" s="20" t="s">
        <v>2</v>
      </c>
      <c r="C24" s="20">
        <v>30</v>
      </c>
      <c r="D24" s="20" t="s">
        <v>22</v>
      </c>
      <c r="E24" s="20" t="s">
        <v>17</v>
      </c>
      <c r="F24" s="20" t="s">
        <v>477</v>
      </c>
      <c r="G24" s="21"/>
      <c r="H24" s="22" t="s">
        <v>38</v>
      </c>
      <c r="I24" s="20">
        <v>1</v>
      </c>
      <c r="J24" s="22"/>
      <c r="L24" s="24">
        <f>SUMIFS($A$11:$A$401,$B$11:$B$401,"CH",$D$11:$D$401,"U14")</f>
        <v>5</v>
      </c>
      <c r="M24" s="24" t="s">
        <v>12</v>
      </c>
      <c r="N24" s="24" t="s">
        <v>31</v>
      </c>
    </row>
    <row r="25" spans="1:14" s="23" customFormat="1" x14ac:dyDescent="0.3">
      <c r="A25" s="20">
        <v>3</v>
      </c>
      <c r="B25" s="20" t="s">
        <v>12</v>
      </c>
      <c r="C25" s="20">
        <v>50</v>
      </c>
      <c r="D25" s="20" t="s">
        <v>22</v>
      </c>
      <c r="E25" s="20" t="s">
        <v>17</v>
      </c>
      <c r="F25" s="20" t="s">
        <v>477</v>
      </c>
      <c r="G25" s="21"/>
      <c r="H25" s="22" t="s">
        <v>38</v>
      </c>
      <c r="I25" s="20">
        <v>1</v>
      </c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2</v>
      </c>
      <c r="B26" s="20" t="s">
        <v>80</v>
      </c>
      <c r="C26" s="20">
        <v>30</v>
      </c>
      <c r="D26" s="20" t="s">
        <v>22</v>
      </c>
      <c r="E26" s="20" t="s">
        <v>17</v>
      </c>
      <c r="F26" s="20" t="s">
        <v>477</v>
      </c>
      <c r="G26" s="21"/>
      <c r="H26" s="22" t="s">
        <v>38</v>
      </c>
      <c r="I26" s="20">
        <v>1</v>
      </c>
      <c r="J26" s="22"/>
      <c r="L26" s="24">
        <f>SUMIFS($A$11:$A$401,$B$11:$B$401,"CH",$D$11:$D$401,"U16")</f>
        <v>2</v>
      </c>
      <c r="M26" s="24" t="s">
        <v>12</v>
      </c>
      <c r="N26" s="24" t="s">
        <v>33</v>
      </c>
    </row>
    <row r="27" spans="1:14" s="23" customFormat="1" x14ac:dyDescent="0.3">
      <c r="A27" s="20">
        <v>1</v>
      </c>
      <c r="B27" s="20" t="s">
        <v>2</v>
      </c>
      <c r="C27" s="20">
        <v>30</v>
      </c>
      <c r="D27" s="20" t="s">
        <v>22</v>
      </c>
      <c r="E27" s="20" t="s">
        <v>17</v>
      </c>
      <c r="F27" s="20" t="s">
        <v>477</v>
      </c>
      <c r="G27" s="21"/>
      <c r="H27" s="22" t="s">
        <v>38</v>
      </c>
      <c r="I27" s="20">
        <v>1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6</v>
      </c>
      <c r="B28" s="20" t="s">
        <v>2</v>
      </c>
      <c r="C28" s="20">
        <v>30</v>
      </c>
      <c r="D28" s="20" t="s">
        <v>25</v>
      </c>
      <c r="E28" s="20" t="s">
        <v>23</v>
      </c>
      <c r="F28" s="20" t="s">
        <v>475</v>
      </c>
      <c r="G28" s="21"/>
      <c r="H28" s="22" t="s">
        <v>38</v>
      </c>
      <c r="I28" s="20">
        <v>1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2</v>
      </c>
      <c r="B29" s="20" t="s">
        <v>2</v>
      </c>
      <c r="C29" s="20">
        <v>45</v>
      </c>
      <c r="D29" s="20" t="s">
        <v>26</v>
      </c>
      <c r="E29" s="20" t="s">
        <v>11</v>
      </c>
      <c r="F29" s="20" t="s">
        <v>424</v>
      </c>
      <c r="G29" s="21"/>
      <c r="H29" s="22" t="s">
        <v>195</v>
      </c>
      <c r="I29" s="20">
        <v>1</v>
      </c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5</v>
      </c>
      <c r="B30" s="20" t="s">
        <v>2</v>
      </c>
      <c r="C30" s="20">
        <v>50</v>
      </c>
      <c r="D30" s="20" t="s">
        <v>26</v>
      </c>
      <c r="E30" s="20" t="s">
        <v>11</v>
      </c>
      <c r="F30" s="20" t="s">
        <v>424</v>
      </c>
      <c r="G30" s="21"/>
      <c r="H30" s="22" t="s">
        <v>195</v>
      </c>
      <c r="I30" s="20">
        <v>1</v>
      </c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1</v>
      </c>
      <c r="B31" s="20" t="s">
        <v>260</v>
      </c>
      <c r="C31" s="20">
        <v>45</v>
      </c>
      <c r="D31" s="20" t="s">
        <v>26</v>
      </c>
      <c r="E31" s="20" t="s">
        <v>11</v>
      </c>
      <c r="F31" s="20" t="s">
        <v>424</v>
      </c>
      <c r="G31" s="21"/>
      <c r="H31" s="22" t="s">
        <v>195</v>
      </c>
      <c r="I31" s="20">
        <v>1</v>
      </c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1</v>
      </c>
      <c r="B32" s="20" t="s">
        <v>260</v>
      </c>
      <c r="C32" s="20">
        <v>60</v>
      </c>
      <c r="D32" s="20" t="s">
        <v>26</v>
      </c>
      <c r="E32" s="20" t="s">
        <v>11</v>
      </c>
      <c r="F32" s="20" t="s">
        <v>424</v>
      </c>
      <c r="G32" s="21"/>
      <c r="H32" s="22" t="s">
        <v>195</v>
      </c>
      <c r="I32" s="20">
        <v>1</v>
      </c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1</v>
      </c>
      <c r="B33" s="20" t="s">
        <v>12</v>
      </c>
      <c r="C33" s="20">
        <v>65</v>
      </c>
      <c r="D33" s="20" t="s">
        <v>26</v>
      </c>
      <c r="E33" s="20" t="s">
        <v>11</v>
      </c>
      <c r="F33" s="20" t="s">
        <v>424</v>
      </c>
      <c r="G33" s="21"/>
      <c r="H33" s="22" t="s">
        <v>195</v>
      </c>
      <c r="I33" s="20">
        <v>1</v>
      </c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2</v>
      </c>
      <c r="B34" s="20" t="s">
        <v>12</v>
      </c>
      <c r="C34" s="20">
        <v>50</v>
      </c>
      <c r="D34" s="20" t="s">
        <v>26</v>
      </c>
      <c r="E34" s="20" t="s">
        <v>11</v>
      </c>
      <c r="F34" s="20" t="s">
        <v>424</v>
      </c>
      <c r="G34" s="21"/>
      <c r="H34" s="22" t="s">
        <v>195</v>
      </c>
      <c r="I34" s="20">
        <v>1</v>
      </c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2</v>
      </c>
      <c r="B35" s="20" t="s">
        <v>2</v>
      </c>
      <c r="C35" s="20">
        <v>35</v>
      </c>
      <c r="D35" s="20" t="s">
        <v>26</v>
      </c>
      <c r="E35" s="20" t="s">
        <v>11</v>
      </c>
      <c r="F35" s="20" t="s">
        <v>424</v>
      </c>
      <c r="G35" s="21"/>
      <c r="H35" s="22" t="s">
        <v>195</v>
      </c>
      <c r="I35" s="20">
        <v>1</v>
      </c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2</v>
      </c>
      <c r="B36" s="20" t="s">
        <v>2</v>
      </c>
      <c r="C36" s="20">
        <v>45</v>
      </c>
      <c r="D36" s="20" t="s">
        <v>26</v>
      </c>
      <c r="E36" s="20" t="s">
        <v>11</v>
      </c>
      <c r="F36" s="20" t="s">
        <v>424</v>
      </c>
      <c r="G36" s="21"/>
      <c r="H36" s="22" t="s">
        <v>195</v>
      </c>
      <c r="I36" s="20">
        <v>1</v>
      </c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1</v>
      </c>
      <c r="B37" s="20" t="s">
        <v>2</v>
      </c>
      <c r="C37" s="20">
        <v>75</v>
      </c>
      <c r="D37" s="20" t="s">
        <v>26</v>
      </c>
      <c r="E37" s="20" t="s">
        <v>11</v>
      </c>
      <c r="F37" s="20" t="s">
        <v>424</v>
      </c>
      <c r="G37" s="21"/>
      <c r="H37" s="22" t="s">
        <v>195</v>
      </c>
      <c r="I37" s="20">
        <v>1</v>
      </c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1</v>
      </c>
      <c r="B38" s="20" t="s">
        <v>2</v>
      </c>
      <c r="C38" s="20">
        <v>25</v>
      </c>
      <c r="D38" s="20" t="s">
        <v>26</v>
      </c>
      <c r="E38" s="20" t="s">
        <v>11</v>
      </c>
      <c r="F38" s="20" t="s">
        <v>424</v>
      </c>
      <c r="G38" s="21"/>
      <c r="H38" s="22" t="s">
        <v>195</v>
      </c>
      <c r="I38" s="20">
        <v>1</v>
      </c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3</v>
      </c>
      <c r="B39" s="20" t="s">
        <v>2</v>
      </c>
      <c r="C39" s="20">
        <v>45</v>
      </c>
      <c r="D39" s="20" t="s">
        <v>26</v>
      </c>
      <c r="E39" s="20" t="s">
        <v>11</v>
      </c>
      <c r="F39" s="20" t="s">
        <v>475</v>
      </c>
      <c r="G39" s="21"/>
      <c r="H39" s="22" t="s">
        <v>195</v>
      </c>
      <c r="I39" s="20">
        <v>1</v>
      </c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2</v>
      </c>
      <c r="B40" s="20" t="s">
        <v>2</v>
      </c>
      <c r="C40" s="20">
        <v>65</v>
      </c>
      <c r="D40" s="20" t="s">
        <v>27</v>
      </c>
      <c r="E40" s="20" t="s">
        <v>23</v>
      </c>
      <c r="F40" s="20" t="s">
        <v>475</v>
      </c>
      <c r="G40" s="21"/>
      <c r="H40" s="22" t="s">
        <v>195</v>
      </c>
      <c r="I40" s="20">
        <v>1</v>
      </c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1</v>
      </c>
      <c r="B41" s="20" t="s">
        <v>12</v>
      </c>
      <c r="C41" s="20">
        <v>65</v>
      </c>
      <c r="D41" s="20" t="s">
        <v>27</v>
      </c>
      <c r="E41" s="20" t="s">
        <v>23</v>
      </c>
      <c r="F41" s="20" t="s">
        <v>475</v>
      </c>
      <c r="G41" s="21"/>
      <c r="H41" s="22" t="s">
        <v>195</v>
      </c>
      <c r="I41" s="20">
        <v>1</v>
      </c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1</v>
      </c>
      <c r="B42" s="20" t="s">
        <v>12</v>
      </c>
      <c r="C42" s="20">
        <v>50</v>
      </c>
      <c r="D42" s="20" t="s">
        <v>27</v>
      </c>
      <c r="E42" s="20" t="s">
        <v>23</v>
      </c>
      <c r="F42" s="20" t="s">
        <v>475</v>
      </c>
      <c r="G42" s="21"/>
      <c r="H42" s="22" t="s">
        <v>195</v>
      </c>
      <c r="I42" s="20">
        <v>1</v>
      </c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2</v>
      </c>
      <c r="B43" s="20" t="s">
        <v>2</v>
      </c>
      <c r="C43" s="20">
        <v>30</v>
      </c>
      <c r="D43" s="20" t="s">
        <v>30</v>
      </c>
      <c r="E43" s="20" t="s">
        <v>9</v>
      </c>
      <c r="F43" s="20" t="s">
        <v>408</v>
      </c>
      <c r="G43" s="21"/>
      <c r="H43" s="22" t="s">
        <v>38</v>
      </c>
      <c r="I43" s="20">
        <v>1</v>
      </c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2</v>
      </c>
      <c r="B44" s="20" t="s">
        <v>2</v>
      </c>
      <c r="C44" s="20">
        <v>40</v>
      </c>
      <c r="D44" s="20" t="s">
        <v>31</v>
      </c>
      <c r="E44" s="20" t="s">
        <v>11</v>
      </c>
      <c r="F44" s="20" t="s">
        <v>489</v>
      </c>
      <c r="G44" s="21"/>
      <c r="H44" s="22" t="s">
        <v>195</v>
      </c>
      <c r="I44" s="20">
        <v>1</v>
      </c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1</v>
      </c>
      <c r="B45" s="20" t="s">
        <v>2</v>
      </c>
      <c r="C45" s="20">
        <v>55</v>
      </c>
      <c r="D45" s="20" t="s">
        <v>31</v>
      </c>
      <c r="E45" s="20" t="s">
        <v>11</v>
      </c>
      <c r="F45" s="20" t="s">
        <v>489</v>
      </c>
      <c r="G45" s="21"/>
      <c r="H45" s="22" t="s">
        <v>195</v>
      </c>
      <c r="I45" s="20">
        <v>1</v>
      </c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2</v>
      </c>
      <c r="B46" s="20" t="s">
        <v>2</v>
      </c>
      <c r="C46" s="20">
        <v>50</v>
      </c>
      <c r="D46" s="20" t="s">
        <v>31</v>
      </c>
      <c r="E46" s="20" t="s">
        <v>11</v>
      </c>
      <c r="F46" s="20" t="s">
        <v>489</v>
      </c>
      <c r="G46" s="21"/>
      <c r="H46" s="22" t="s">
        <v>195</v>
      </c>
      <c r="I46" s="20">
        <v>1</v>
      </c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3</v>
      </c>
      <c r="B47" s="20" t="s">
        <v>2</v>
      </c>
      <c r="C47" s="20">
        <v>40</v>
      </c>
      <c r="D47" s="20" t="s">
        <v>31</v>
      </c>
      <c r="E47" s="20" t="s">
        <v>11</v>
      </c>
      <c r="F47" s="20" t="s">
        <v>489</v>
      </c>
      <c r="G47" s="21"/>
      <c r="H47" s="22" t="s">
        <v>195</v>
      </c>
      <c r="I47" s="20">
        <v>1</v>
      </c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>
        <v>1</v>
      </c>
      <c r="B48" s="20" t="s">
        <v>2</v>
      </c>
      <c r="C48" s="20">
        <v>40</v>
      </c>
      <c r="D48" s="20" t="s">
        <v>31</v>
      </c>
      <c r="E48" s="20" t="s">
        <v>11</v>
      </c>
      <c r="F48" s="20" t="s">
        <v>489</v>
      </c>
      <c r="G48" s="21"/>
      <c r="H48" s="22" t="s">
        <v>195</v>
      </c>
      <c r="I48" s="20">
        <v>1</v>
      </c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>
        <v>1</v>
      </c>
      <c r="B49" s="20" t="s">
        <v>2</v>
      </c>
      <c r="C49" s="20">
        <v>45</v>
      </c>
      <c r="D49" s="20" t="s">
        <v>31</v>
      </c>
      <c r="E49" s="20" t="s">
        <v>11</v>
      </c>
      <c r="F49" s="20" t="s">
        <v>489</v>
      </c>
      <c r="G49" s="21"/>
      <c r="H49" s="22" t="s">
        <v>195</v>
      </c>
      <c r="I49" s="20">
        <v>1</v>
      </c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>
        <v>1</v>
      </c>
      <c r="B50" s="20" t="s">
        <v>12</v>
      </c>
      <c r="C50" s="20">
        <v>35</v>
      </c>
      <c r="D50" s="20" t="s">
        <v>31</v>
      </c>
      <c r="E50" s="20" t="s">
        <v>11</v>
      </c>
      <c r="F50" s="20" t="s">
        <v>489</v>
      </c>
      <c r="G50" s="21"/>
      <c r="H50" s="22" t="s">
        <v>195</v>
      </c>
      <c r="I50" s="20">
        <v>1</v>
      </c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>
        <v>1</v>
      </c>
      <c r="B51" s="20" t="s">
        <v>12</v>
      </c>
      <c r="C51" s="20">
        <v>60</v>
      </c>
      <c r="D51" s="20" t="s">
        <v>31</v>
      </c>
      <c r="E51" s="20" t="s">
        <v>11</v>
      </c>
      <c r="F51" s="20" t="s">
        <v>489</v>
      </c>
      <c r="G51" s="21"/>
      <c r="H51" s="22" t="s">
        <v>38</v>
      </c>
      <c r="I51" s="20">
        <v>2</v>
      </c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>
        <v>2</v>
      </c>
      <c r="B52" s="20" t="s">
        <v>2</v>
      </c>
      <c r="C52" s="20">
        <v>45</v>
      </c>
      <c r="D52" s="20" t="s">
        <v>31</v>
      </c>
      <c r="E52" s="20" t="s">
        <v>11</v>
      </c>
      <c r="F52" s="20" t="s">
        <v>489</v>
      </c>
      <c r="G52" s="21"/>
      <c r="H52" s="22" t="s">
        <v>195</v>
      </c>
      <c r="I52" s="20">
        <v>1</v>
      </c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>
        <v>1</v>
      </c>
      <c r="B53" s="20" t="s">
        <v>2</v>
      </c>
      <c r="C53" s="20">
        <v>30</v>
      </c>
      <c r="D53" s="20" t="s">
        <v>31</v>
      </c>
      <c r="E53" s="20" t="s">
        <v>11</v>
      </c>
      <c r="F53" s="20" t="s">
        <v>489</v>
      </c>
      <c r="G53" s="21"/>
      <c r="H53" s="22" t="s">
        <v>195</v>
      </c>
      <c r="I53" s="20">
        <v>1</v>
      </c>
      <c r="J53" s="22"/>
      <c r="L53" s="24">
        <f>SUM(L11:L52)</f>
        <v>17</v>
      </c>
      <c r="M53" s="24"/>
      <c r="N53" s="24"/>
    </row>
    <row r="54" spans="1:14" s="23" customFormat="1" x14ac:dyDescent="0.3">
      <c r="A54" s="20">
        <v>1</v>
      </c>
      <c r="B54" s="20" t="s">
        <v>2</v>
      </c>
      <c r="C54" s="20">
        <v>25</v>
      </c>
      <c r="D54" s="20" t="s">
        <v>31</v>
      </c>
      <c r="E54" s="20" t="s">
        <v>11</v>
      </c>
      <c r="F54" s="20" t="s">
        <v>489</v>
      </c>
      <c r="G54" s="21"/>
      <c r="H54" s="22" t="s">
        <v>195</v>
      </c>
      <c r="I54" s="20">
        <v>1</v>
      </c>
      <c r="J54" s="22"/>
      <c r="L54" s="24"/>
      <c r="M54" s="24"/>
      <c r="N54" s="24"/>
    </row>
    <row r="55" spans="1:14" s="23" customFormat="1" x14ac:dyDescent="0.3">
      <c r="A55" s="20">
        <v>1</v>
      </c>
      <c r="B55" s="20" t="s">
        <v>2</v>
      </c>
      <c r="C55" s="20">
        <v>55</v>
      </c>
      <c r="D55" s="20" t="s">
        <v>31</v>
      </c>
      <c r="E55" s="20" t="s">
        <v>11</v>
      </c>
      <c r="F55" s="20" t="s">
        <v>489</v>
      </c>
      <c r="G55" s="21"/>
      <c r="H55" s="22" t="s">
        <v>195</v>
      </c>
      <c r="I55" s="20">
        <v>1</v>
      </c>
      <c r="J55" s="22"/>
      <c r="L55" s="24">
        <f>SUMIFS($A$11:$A$401,$B$11:$B$401,"RT",$D$11:$D$401,"U1")</f>
        <v>3</v>
      </c>
      <c r="M55" s="24" t="s">
        <v>2</v>
      </c>
      <c r="N55" s="24" t="s">
        <v>5</v>
      </c>
    </row>
    <row r="56" spans="1:14" s="23" customFormat="1" x14ac:dyDescent="0.3">
      <c r="A56" s="20">
        <v>1</v>
      </c>
      <c r="B56" s="20" t="s">
        <v>2</v>
      </c>
      <c r="C56" s="20">
        <v>40</v>
      </c>
      <c r="D56" s="20" t="s">
        <v>31</v>
      </c>
      <c r="E56" s="20" t="s">
        <v>11</v>
      </c>
      <c r="F56" s="20" t="s">
        <v>489</v>
      </c>
      <c r="G56" s="21"/>
      <c r="H56" s="22" t="s">
        <v>195</v>
      </c>
      <c r="I56" s="20">
        <v>1</v>
      </c>
      <c r="J56" s="22"/>
      <c r="L56" s="24">
        <f>SUMIFS($A$11:$A$401,$B$11:$B$401,"RT",$D$11:$D$401,"U2")</f>
        <v>1</v>
      </c>
      <c r="M56" s="24" t="s">
        <v>2</v>
      </c>
      <c r="N56" s="24" t="s">
        <v>7</v>
      </c>
    </row>
    <row r="57" spans="1:14" s="23" customFormat="1" x14ac:dyDescent="0.3">
      <c r="A57" s="20">
        <v>3</v>
      </c>
      <c r="B57" s="20" t="s">
        <v>12</v>
      </c>
      <c r="C57" s="20">
        <v>60</v>
      </c>
      <c r="D57" s="20" t="s">
        <v>31</v>
      </c>
      <c r="E57" s="20" t="s">
        <v>11</v>
      </c>
      <c r="F57" s="20" t="s">
        <v>489</v>
      </c>
      <c r="G57" s="21"/>
      <c r="H57" s="22" t="s">
        <v>38</v>
      </c>
      <c r="I57" s="20">
        <v>2</v>
      </c>
      <c r="J57" s="22"/>
      <c r="L57" s="24">
        <f>SUMIFS($A$11:$A$401,$B$11:$B$401,"RT",$D$11:$D$401,"U3")</f>
        <v>3</v>
      </c>
      <c r="M57" s="24" t="s">
        <v>2</v>
      </c>
      <c r="N57" s="24" t="s">
        <v>15</v>
      </c>
    </row>
    <row r="58" spans="1:14" s="23" customFormat="1" x14ac:dyDescent="0.3">
      <c r="A58" s="20">
        <v>5</v>
      </c>
      <c r="B58" s="20" t="s">
        <v>2</v>
      </c>
      <c r="C58" s="20">
        <v>30</v>
      </c>
      <c r="D58" s="20" t="s">
        <v>31</v>
      </c>
      <c r="E58" s="20" t="s">
        <v>11</v>
      </c>
      <c r="F58" s="20" t="s">
        <v>489</v>
      </c>
      <c r="G58" s="21"/>
      <c r="H58" s="22" t="s">
        <v>38</v>
      </c>
      <c r="I58" s="20">
        <v>2</v>
      </c>
      <c r="J58" s="22"/>
      <c r="L58" s="24">
        <f>SUMIFS($A$11:$A$401,$B$11:$B$401,"RT",$D$11:$D$401,"U4")</f>
        <v>0</v>
      </c>
      <c r="M58" s="24" t="s">
        <v>2</v>
      </c>
      <c r="N58" s="24" t="s">
        <v>16</v>
      </c>
    </row>
    <row r="59" spans="1:14" s="23" customFormat="1" x14ac:dyDescent="0.3">
      <c r="A59" s="20">
        <v>1</v>
      </c>
      <c r="B59" s="20" t="s">
        <v>2</v>
      </c>
      <c r="C59" s="20">
        <v>90</v>
      </c>
      <c r="D59" s="20" t="s">
        <v>31</v>
      </c>
      <c r="E59" s="20" t="s">
        <v>11</v>
      </c>
      <c r="F59" s="20" t="s">
        <v>489</v>
      </c>
      <c r="G59" s="21"/>
      <c r="H59" s="22" t="s">
        <v>38</v>
      </c>
      <c r="I59" s="20">
        <v>2</v>
      </c>
      <c r="J59" s="22"/>
      <c r="L59" s="24">
        <f>SUMIFS($A$11:$A$401,$B$11:$B$401,"RT",$D$11:$D$401,"U5")</f>
        <v>1</v>
      </c>
      <c r="M59" s="24" t="s">
        <v>2</v>
      </c>
      <c r="N59" s="24" t="s">
        <v>18</v>
      </c>
    </row>
    <row r="60" spans="1:14" s="23" customFormat="1" x14ac:dyDescent="0.3">
      <c r="A60" s="20">
        <v>1</v>
      </c>
      <c r="B60" s="20" t="s">
        <v>2</v>
      </c>
      <c r="C60" s="20">
        <v>50</v>
      </c>
      <c r="D60" s="20" t="s">
        <v>32</v>
      </c>
      <c r="E60" s="20" t="s">
        <v>11</v>
      </c>
      <c r="F60" s="20" t="s">
        <v>489</v>
      </c>
      <c r="G60" s="21"/>
      <c r="H60" s="22" t="s">
        <v>195</v>
      </c>
      <c r="I60" s="20">
        <v>1</v>
      </c>
      <c r="J60" s="22"/>
      <c r="L60" s="24">
        <f>SUMIFS($A$11:$A$401,$B$11:$B$401,"RT",$D$11:$D$401,"U6")</f>
        <v>6</v>
      </c>
      <c r="M60" s="24" t="s">
        <v>2</v>
      </c>
      <c r="N60" s="24" t="s">
        <v>19</v>
      </c>
    </row>
    <row r="61" spans="1:14" s="23" customFormat="1" x14ac:dyDescent="0.3">
      <c r="A61" s="20">
        <v>1</v>
      </c>
      <c r="B61" s="20" t="s">
        <v>2</v>
      </c>
      <c r="C61" s="20">
        <v>50</v>
      </c>
      <c r="D61" s="20" t="s">
        <v>32</v>
      </c>
      <c r="E61" s="20" t="s">
        <v>11</v>
      </c>
      <c r="F61" s="20" t="s">
        <v>489</v>
      </c>
      <c r="G61" s="21"/>
      <c r="H61" s="22" t="s">
        <v>195</v>
      </c>
      <c r="I61" s="20">
        <v>1</v>
      </c>
      <c r="J61" s="22"/>
      <c r="L61" s="24">
        <f>SUMIFS($A$11:$A$401,$B$11:$B$401,"RT",$D$11:$D$401,"U7")</f>
        <v>7</v>
      </c>
      <c r="M61" s="24" t="s">
        <v>2</v>
      </c>
      <c r="N61" s="24" t="s">
        <v>20</v>
      </c>
    </row>
    <row r="62" spans="1:14" s="23" customFormat="1" x14ac:dyDescent="0.3">
      <c r="A62" s="20">
        <v>1</v>
      </c>
      <c r="B62" s="20" t="s">
        <v>2</v>
      </c>
      <c r="C62" s="20">
        <v>35</v>
      </c>
      <c r="D62" s="20" t="s">
        <v>32</v>
      </c>
      <c r="E62" s="20" t="s">
        <v>11</v>
      </c>
      <c r="F62" s="20" t="s">
        <v>489</v>
      </c>
      <c r="G62" s="21"/>
      <c r="H62" s="22" t="s">
        <v>195</v>
      </c>
      <c r="I62" s="20">
        <v>1</v>
      </c>
      <c r="J62" s="22"/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>
        <v>1</v>
      </c>
      <c r="B63" s="20" t="s">
        <v>80</v>
      </c>
      <c r="C63" s="20">
        <v>60</v>
      </c>
      <c r="D63" s="20" t="s">
        <v>32</v>
      </c>
      <c r="E63" s="20" t="s">
        <v>17</v>
      </c>
      <c r="F63" s="20" t="s">
        <v>489</v>
      </c>
      <c r="G63" s="21"/>
      <c r="H63" s="22" t="s">
        <v>195</v>
      </c>
      <c r="I63" s="20">
        <v>1</v>
      </c>
      <c r="J63" s="22"/>
      <c r="L63" s="24">
        <f>SUMIFS($A$11:$A$401,$B$11:$B$401,"RT",$D$11:$D$401,"U9")</f>
        <v>4</v>
      </c>
      <c r="M63" s="24" t="s">
        <v>2</v>
      </c>
      <c r="N63" s="24" t="s">
        <v>22</v>
      </c>
    </row>
    <row r="64" spans="1:14" s="23" customFormat="1" x14ac:dyDescent="0.3">
      <c r="A64" s="20">
        <v>1</v>
      </c>
      <c r="B64" s="20" t="s">
        <v>117</v>
      </c>
      <c r="C64" s="20">
        <v>30</v>
      </c>
      <c r="D64" s="20" t="s">
        <v>32</v>
      </c>
      <c r="E64" s="20" t="s">
        <v>17</v>
      </c>
      <c r="F64" s="20" t="s">
        <v>489</v>
      </c>
      <c r="G64" s="21"/>
      <c r="H64" s="22" t="s">
        <v>195</v>
      </c>
      <c r="I64" s="20">
        <v>1</v>
      </c>
      <c r="J64" s="22"/>
      <c r="L64" s="24">
        <f>SUMIFS($A$11:$A$401,$B$11:$B$401,"RT",$D$11:$D$401,"U10")</f>
        <v>6</v>
      </c>
      <c r="M64" s="24" t="s">
        <v>2</v>
      </c>
      <c r="N64" s="24" t="s">
        <v>25</v>
      </c>
    </row>
    <row r="65" spans="1:14" s="23" customFormat="1" x14ac:dyDescent="0.3">
      <c r="A65" s="20">
        <v>1</v>
      </c>
      <c r="B65" s="20" t="s">
        <v>2</v>
      </c>
      <c r="C65" s="20">
        <v>40</v>
      </c>
      <c r="D65" s="20" t="s">
        <v>32</v>
      </c>
      <c r="E65" s="20" t="s">
        <v>17</v>
      </c>
      <c r="F65" s="20" t="s">
        <v>489</v>
      </c>
      <c r="G65" s="21"/>
      <c r="H65" s="22" t="s">
        <v>38</v>
      </c>
      <c r="I65" s="20">
        <v>2</v>
      </c>
      <c r="J65" s="22"/>
      <c r="L65" s="24">
        <f>SUMIFS($A$11:$A$401,$B$11:$B$401,"RT",$D$11:$D$401,"U11")</f>
        <v>16</v>
      </c>
      <c r="M65" s="24" t="s">
        <v>2</v>
      </c>
      <c r="N65" s="24" t="s">
        <v>26</v>
      </c>
    </row>
    <row r="66" spans="1:14" s="23" customFormat="1" x14ac:dyDescent="0.3">
      <c r="A66" s="20">
        <v>2</v>
      </c>
      <c r="B66" s="20" t="s">
        <v>2</v>
      </c>
      <c r="C66" s="20">
        <v>50</v>
      </c>
      <c r="D66" s="20" t="s">
        <v>32</v>
      </c>
      <c r="E66" s="20" t="s">
        <v>17</v>
      </c>
      <c r="F66" s="20" t="s">
        <v>489</v>
      </c>
      <c r="G66" s="21"/>
      <c r="H66" s="22" t="s">
        <v>195</v>
      </c>
      <c r="I66" s="20">
        <v>1</v>
      </c>
      <c r="J66" s="22"/>
      <c r="L66" s="24">
        <f>SUMIFS($A$11:$A$401,$B$11:$B$401,"RT",$D$11:$D$401,"U12")</f>
        <v>2</v>
      </c>
      <c r="M66" s="24" t="s">
        <v>2</v>
      </c>
      <c r="N66" s="24" t="s">
        <v>27</v>
      </c>
    </row>
    <row r="67" spans="1:14" s="23" customFormat="1" x14ac:dyDescent="0.3">
      <c r="A67" s="20">
        <v>1</v>
      </c>
      <c r="B67" s="20" t="s">
        <v>2</v>
      </c>
      <c r="C67" s="20">
        <v>40</v>
      </c>
      <c r="D67" s="20" t="s">
        <v>32</v>
      </c>
      <c r="E67" s="20" t="s">
        <v>17</v>
      </c>
      <c r="F67" s="20" t="s">
        <v>489</v>
      </c>
      <c r="G67" s="21"/>
      <c r="H67" s="22" t="s">
        <v>195</v>
      </c>
      <c r="I67" s="20">
        <v>1</v>
      </c>
      <c r="J67" s="22"/>
      <c r="L67" s="24">
        <f>SUMIFS($A$11:$A$401,$B$11:$B$401,"RT",$D$11:$D$401,"U13")</f>
        <v>2</v>
      </c>
      <c r="M67" s="24" t="s">
        <v>2</v>
      </c>
      <c r="N67" s="24" t="s">
        <v>30</v>
      </c>
    </row>
    <row r="68" spans="1:14" s="23" customFormat="1" x14ac:dyDescent="0.3">
      <c r="A68" s="20">
        <v>3</v>
      </c>
      <c r="B68" s="20" t="s">
        <v>2</v>
      </c>
      <c r="C68" s="20">
        <v>50</v>
      </c>
      <c r="D68" s="20" t="s">
        <v>32</v>
      </c>
      <c r="E68" s="20" t="s">
        <v>17</v>
      </c>
      <c r="F68" s="20" t="s">
        <v>489</v>
      </c>
      <c r="G68" s="21"/>
      <c r="H68" s="22" t="s">
        <v>195</v>
      </c>
      <c r="I68" s="20">
        <v>1</v>
      </c>
      <c r="J68" s="22"/>
      <c r="L68" s="24">
        <f>SUMIFS($A$11:$A$401,$B$11:$B$401,"RT",$D$11:$D$401,"U14")</f>
        <v>22</v>
      </c>
      <c r="M68" s="24" t="s">
        <v>2</v>
      </c>
      <c r="N68" s="24" t="s">
        <v>31</v>
      </c>
    </row>
    <row r="69" spans="1:14" s="23" customFormat="1" x14ac:dyDescent="0.3">
      <c r="A69" s="20">
        <v>1</v>
      </c>
      <c r="B69" s="20" t="s">
        <v>2</v>
      </c>
      <c r="C69" s="20">
        <v>60</v>
      </c>
      <c r="D69" s="20" t="s">
        <v>32</v>
      </c>
      <c r="E69" s="20" t="s">
        <v>17</v>
      </c>
      <c r="F69" s="20" t="s">
        <v>489</v>
      </c>
      <c r="G69" s="21"/>
      <c r="H69" s="22" t="s">
        <v>195</v>
      </c>
      <c r="I69" s="20">
        <v>1</v>
      </c>
      <c r="J69" s="22" t="s">
        <v>211</v>
      </c>
      <c r="L69" s="24">
        <f>SUMIFS($A$11:$A$401,$B$11:$B$401,"RT",$D$11:$D$401,"U15")</f>
        <v>31</v>
      </c>
      <c r="M69" s="24" t="s">
        <v>2</v>
      </c>
      <c r="N69" s="24" t="s">
        <v>32</v>
      </c>
    </row>
    <row r="70" spans="1:14" s="23" customFormat="1" x14ac:dyDescent="0.3">
      <c r="A70" s="20">
        <v>1</v>
      </c>
      <c r="B70" s="20" t="s">
        <v>2</v>
      </c>
      <c r="C70" s="20">
        <v>45</v>
      </c>
      <c r="D70" s="20" t="s">
        <v>32</v>
      </c>
      <c r="E70" s="20" t="s">
        <v>17</v>
      </c>
      <c r="F70" s="20" t="s">
        <v>489</v>
      </c>
      <c r="G70" s="21"/>
      <c r="H70" s="22" t="s">
        <v>195</v>
      </c>
      <c r="I70" s="20">
        <v>1</v>
      </c>
      <c r="J70" s="22"/>
      <c r="L70" s="24">
        <f>SUMIFS($A$11:$A$401,$B$11:$B$401,"RT",$D$11:$D$401,"U16")</f>
        <v>14</v>
      </c>
      <c r="M70" s="24" t="s">
        <v>2</v>
      </c>
      <c r="N70" s="24" t="s">
        <v>33</v>
      </c>
    </row>
    <row r="71" spans="1:14" s="23" customFormat="1" x14ac:dyDescent="0.3">
      <c r="A71" s="20">
        <v>3</v>
      </c>
      <c r="B71" s="20" t="s">
        <v>2</v>
      </c>
      <c r="C71" s="20">
        <v>50</v>
      </c>
      <c r="D71" s="20" t="s">
        <v>32</v>
      </c>
      <c r="E71" s="20" t="s">
        <v>17</v>
      </c>
      <c r="F71" s="20" t="s">
        <v>489</v>
      </c>
      <c r="G71" s="21"/>
      <c r="H71" s="22" t="s">
        <v>195</v>
      </c>
      <c r="I71" s="20">
        <v>1</v>
      </c>
      <c r="J71" s="22"/>
      <c r="L71" s="24">
        <f>SUMIFS($A$11:$A$401,$B$11:$B$401,"RT",$D$11:$D$401,"U17")</f>
        <v>8</v>
      </c>
      <c r="M71" s="24" t="s">
        <v>2</v>
      </c>
      <c r="N71" s="24" t="s">
        <v>34</v>
      </c>
    </row>
    <row r="72" spans="1:14" s="23" customFormat="1" x14ac:dyDescent="0.3">
      <c r="A72" s="20">
        <v>1</v>
      </c>
      <c r="B72" s="20" t="s">
        <v>2</v>
      </c>
      <c r="C72" s="20">
        <v>50</v>
      </c>
      <c r="D72" s="20" t="s">
        <v>32</v>
      </c>
      <c r="E72" s="20" t="s">
        <v>17</v>
      </c>
      <c r="F72" s="20" t="s">
        <v>489</v>
      </c>
      <c r="G72" s="21"/>
      <c r="H72" s="22" t="s">
        <v>195</v>
      </c>
      <c r="I72" s="20">
        <v>1</v>
      </c>
      <c r="J72" s="22" t="s">
        <v>211</v>
      </c>
      <c r="L72" s="24">
        <f>SUMIFS($A$11:$A$401,$B$11:$B$401,"RT",$D$11:$D$401,"U18")</f>
        <v>62</v>
      </c>
      <c r="M72" s="24" t="s">
        <v>2</v>
      </c>
      <c r="N72" s="24" t="s">
        <v>35</v>
      </c>
    </row>
    <row r="73" spans="1:14" s="23" customFormat="1" x14ac:dyDescent="0.3">
      <c r="A73" s="20">
        <v>1</v>
      </c>
      <c r="B73" s="20" t="s">
        <v>2</v>
      </c>
      <c r="C73" s="20">
        <v>60</v>
      </c>
      <c r="D73" s="20" t="s">
        <v>32</v>
      </c>
      <c r="E73" s="20" t="s">
        <v>17</v>
      </c>
      <c r="F73" s="20" t="s">
        <v>489</v>
      </c>
      <c r="G73" s="21"/>
      <c r="H73" s="22" t="s">
        <v>195</v>
      </c>
      <c r="I73" s="20">
        <v>1</v>
      </c>
      <c r="J73" s="22" t="s">
        <v>211</v>
      </c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>
        <v>2</v>
      </c>
      <c r="B74" s="20" t="s">
        <v>2</v>
      </c>
      <c r="C74" s="20">
        <v>50</v>
      </c>
      <c r="D74" s="20" t="s">
        <v>32</v>
      </c>
      <c r="E74" s="20" t="s">
        <v>17</v>
      </c>
      <c r="F74" s="20" t="s">
        <v>489</v>
      </c>
      <c r="G74" s="21"/>
      <c r="H74" s="22" t="s">
        <v>195</v>
      </c>
      <c r="I74" s="20">
        <v>1</v>
      </c>
      <c r="J74" s="22" t="s">
        <v>211</v>
      </c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>
        <v>1</v>
      </c>
      <c r="B75" s="20" t="s">
        <v>2</v>
      </c>
      <c r="C75" s="20">
        <v>100</v>
      </c>
      <c r="D75" s="20" t="s">
        <v>32</v>
      </c>
      <c r="E75" s="20" t="s">
        <v>17</v>
      </c>
      <c r="F75" s="20" t="s">
        <v>489</v>
      </c>
      <c r="G75" s="21"/>
      <c r="H75" s="22" t="s">
        <v>195</v>
      </c>
      <c r="I75" s="20">
        <v>1</v>
      </c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>
        <v>1</v>
      </c>
      <c r="B76" s="20" t="s">
        <v>2</v>
      </c>
      <c r="C76" s="20">
        <v>75</v>
      </c>
      <c r="D76" s="20" t="s">
        <v>32</v>
      </c>
      <c r="E76" s="20" t="s">
        <v>17</v>
      </c>
      <c r="F76" s="20" t="s">
        <v>489</v>
      </c>
      <c r="G76" s="21"/>
      <c r="H76" s="22" t="s">
        <v>195</v>
      </c>
      <c r="I76" s="20">
        <v>1</v>
      </c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>
        <v>1</v>
      </c>
      <c r="B77" s="20" t="s">
        <v>2</v>
      </c>
      <c r="C77" s="20">
        <v>50</v>
      </c>
      <c r="D77" s="20" t="s">
        <v>32</v>
      </c>
      <c r="E77" s="20" t="s">
        <v>17</v>
      </c>
      <c r="F77" s="20" t="s">
        <v>489</v>
      </c>
      <c r="G77" s="21"/>
      <c r="H77" s="22" t="s">
        <v>195</v>
      </c>
      <c r="I77" s="20">
        <v>1</v>
      </c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>
        <v>2</v>
      </c>
      <c r="B78" s="20" t="s">
        <v>2</v>
      </c>
      <c r="C78" s="20">
        <v>45</v>
      </c>
      <c r="D78" s="20" t="s">
        <v>32</v>
      </c>
      <c r="E78" s="20" t="s">
        <v>17</v>
      </c>
      <c r="F78" s="20" t="s">
        <v>489</v>
      </c>
      <c r="G78" s="21"/>
      <c r="H78" s="22" t="s">
        <v>195</v>
      </c>
      <c r="I78" s="20">
        <v>1</v>
      </c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>
        <v>1</v>
      </c>
      <c r="B79" s="20" t="s">
        <v>2</v>
      </c>
      <c r="C79" s="20">
        <v>50</v>
      </c>
      <c r="D79" s="20" t="s">
        <v>32</v>
      </c>
      <c r="E79" s="20" t="s">
        <v>17</v>
      </c>
      <c r="F79" s="20" t="s">
        <v>489</v>
      </c>
      <c r="G79" s="21"/>
      <c r="H79" s="22" t="s">
        <v>195</v>
      </c>
      <c r="I79" s="20">
        <v>1</v>
      </c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>
        <v>1</v>
      </c>
      <c r="B80" s="20" t="s">
        <v>2</v>
      </c>
      <c r="C80" s="20">
        <v>60</v>
      </c>
      <c r="D80" s="20" t="s">
        <v>32</v>
      </c>
      <c r="E80" s="20" t="s">
        <v>17</v>
      </c>
      <c r="F80" s="20" t="s">
        <v>489</v>
      </c>
      <c r="G80" s="21"/>
      <c r="H80" s="22" t="s">
        <v>195</v>
      </c>
      <c r="I80" s="20">
        <v>1</v>
      </c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>
        <v>1</v>
      </c>
      <c r="B81" s="20" t="s">
        <v>80</v>
      </c>
      <c r="C81" s="20">
        <v>65</v>
      </c>
      <c r="D81" s="20" t="s">
        <v>32</v>
      </c>
      <c r="E81" s="20" t="s">
        <v>17</v>
      </c>
      <c r="F81" s="20" t="s">
        <v>489</v>
      </c>
      <c r="G81" s="21"/>
      <c r="H81" s="22" t="s">
        <v>195</v>
      </c>
      <c r="I81" s="20">
        <v>1</v>
      </c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>
        <v>1</v>
      </c>
      <c r="B82" s="20" t="s">
        <v>2</v>
      </c>
      <c r="C82" s="20">
        <v>35</v>
      </c>
      <c r="D82" s="20" t="s">
        <v>32</v>
      </c>
      <c r="E82" s="20" t="s">
        <v>17</v>
      </c>
      <c r="F82" s="20" t="s">
        <v>501</v>
      </c>
      <c r="G82" s="21"/>
      <c r="H82" s="22" t="s">
        <v>195</v>
      </c>
      <c r="I82" s="20">
        <v>1</v>
      </c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>
        <v>1</v>
      </c>
      <c r="B83" s="20" t="s">
        <v>2</v>
      </c>
      <c r="C83" s="20">
        <v>60</v>
      </c>
      <c r="D83" s="20" t="s">
        <v>32</v>
      </c>
      <c r="E83" s="20" t="s">
        <v>17</v>
      </c>
      <c r="F83" s="20" t="s">
        <v>501</v>
      </c>
      <c r="G83" s="21"/>
      <c r="H83" s="22" t="s">
        <v>195</v>
      </c>
      <c r="I83" s="20">
        <v>1</v>
      </c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>
        <v>2</v>
      </c>
      <c r="B84" s="20" t="s">
        <v>2</v>
      </c>
      <c r="C84" s="20">
        <v>45</v>
      </c>
      <c r="D84" s="20" t="s">
        <v>32</v>
      </c>
      <c r="E84" s="20" t="s">
        <v>17</v>
      </c>
      <c r="F84" s="20" t="s">
        <v>501</v>
      </c>
      <c r="G84" s="21"/>
      <c r="H84" s="22" t="s">
        <v>195</v>
      </c>
      <c r="I84" s="20">
        <v>1</v>
      </c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>
        <v>1</v>
      </c>
      <c r="B85" s="20" t="s">
        <v>2</v>
      </c>
      <c r="C85" s="20">
        <v>60</v>
      </c>
      <c r="D85" s="20" t="s">
        <v>32</v>
      </c>
      <c r="E85" s="20" t="s">
        <v>17</v>
      </c>
      <c r="F85" s="20" t="s">
        <v>501</v>
      </c>
      <c r="G85" s="21"/>
      <c r="H85" s="22" t="s">
        <v>195</v>
      </c>
      <c r="I85" s="20">
        <v>1</v>
      </c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>
        <v>1</v>
      </c>
      <c r="B86" s="20" t="s">
        <v>2</v>
      </c>
      <c r="C86" s="20">
        <v>50</v>
      </c>
      <c r="D86" s="20" t="s">
        <v>33</v>
      </c>
      <c r="E86" s="20" t="s">
        <v>11</v>
      </c>
      <c r="F86" s="20" t="s">
        <v>489</v>
      </c>
      <c r="G86" s="21"/>
      <c r="H86" s="22" t="s">
        <v>195</v>
      </c>
      <c r="I86" s="20">
        <v>1</v>
      </c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>
        <v>1</v>
      </c>
      <c r="B87" s="20" t="s">
        <v>80</v>
      </c>
      <c r="C87" s="20">
        <v>60</v>
      </c>
      <c r="D87" s="20" t="s">
        <v>33</v>
      </c>
      <c r="E87" s="20" t="s">
        <v>11</v>
      </c>
      <c r="F87" s="20" t="s">
        <v>489</v>
      </c>
      <c r="G87" s="21"/>
      <c r="H87" s="22" t="s">
        <v>195</v>
      </c>
      <c r="I87" s="20">
        <v>1</v>
      </c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>
        <v>1</v>
      </c>
      <c r="B88" s="20" t="s">
        <v>12</v>
      </c>
      <c r="C88" s="20">
        <v>95</v>
      </c>
      <c r="D88" s="20" t="s">
        <v>33</v>
      </c>
      <c r="E88" s="20" t="s">
        <v>11</v>
      </c>
      <c r="F88" s="20" t="s">
        <v>489</v>
      </c>
      <c r="G88" s="21"/>
      <c r="H88" s="22" t="s">
        <v>195</v>
      </c>
      <c r="I88" s="20">
        <v>1</v>
      </c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>
        <v>1</v>
      </c>
      <c r="B89" s="20" t="s">
        <v>12</v>
      </c>
      <c r="C89" s="20">
        <v>80</v>
      </c>
      <c r="D89" s="20" t="s">
        <v>33</v>
      </c>
      <c r="E89" s="20" t="s">
        <v>11</v>
      </c>
      <c r="F89" s="20" t="s">
        <v>489</v>
      </c>
      <c r="G89" s="21"/>
      <c r="H89" s="22" t="s">
        <v>195</v>
      </c>
      <c r="I89" s="20">
        <v>1</v>
      </c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>
        <v>3</v>
      </c>
      <c r="B90" s="20" t="s">
        <v>2</v>
      </c>
      <c r="C90" s="20">
        <v>50</v>
      </c>
      <c r="D90" s="20" t="s">
        <v>33</v>
      </c>
      <c r="E90" s="20" t="s">
        <v>11</v>
      </c>
      <c r="F90" s="20" t="s">
        <v>489</v>
      </c>
      <c r="G90" s="21"/>
      <c r="H90" s="22" t="s">
        <v>195</v>
      </c>
      <c r="I90" s="20">
        <v>1</v>
      </c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>
        <v>1</v>
      </c>
      <c r="B91" s="20" t="s">
        <v>80</v>
      </c>
      <c r="C91" s="20">
        <v>60</v>
      </c>
      <c r="D91" s="20" t="s">
        <v>33</v>
      </c>
      <c r="E91" s="20" t="s">
        <v>11</v>
      </c>
      <c r="F91" s="20" t="s">
        <v>489</v>
      </c>
      <c r="G91" s="21"/>
      <c r="H91" s="22" t="s">
        <v>195</v>
      </c>
      <c r="I91" s="20">
        <v>1</v>
      </c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>
        <v>1</v>
      </c>
      <c r="B92" s="20" t="s">
        <v>2</v>
      </c>
      <c r="C92" s="20">
        <v>110</v>
      </c>
      <c r="D92" s="20" t="s">
        <v>33</v>
      </c>
      <c r="E92" s="20" t="s">
        <v>11</v>
      </c>
      <c r="F92" s="20" t="s">
        <v>489</v>
      </c>
      <c r="G92" s="21"/>
      <c r="H92" s="22" t="s">
        <v>195</v>
      </c>
      <c r="I92" s="20">
        <v>1</v>
      </c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>
        <v>1</v>
      </c>
      <c r="B93" s="20" t="s">
        <v>2</v>
      </c>
      <c r="C93" s="20">
        <v>75</v>
      </c>
      <c r="D93" s="20" t="s">
        <v>33</v>
      </c>
      <c r="E93" s="20" t="s">
        <v>11</v>
      </c>
      <c r="F93" s="20" t="s">
        <v>489</v>
      </c>
      <c r="G93" s="21"/>
      <c r="H93" s="22" t="s">
        <v>195</v>
      </c>
      <c r="I93" s="20">
        <v>1</v>
      </c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>
        <v>4</v>
      </c>
      <c r="B94" s="20" t="s">
        <v>2</v>
      </c>
      <c r="C94" s="20">
        <v>65</v>
      </c>
      <c r="D94" s="20" t="s">
        <v>33</v>
      </c>
      <c r="E94" s="20" t="s">
        <v>11</v>
      </c>
      <c r="F94" s="20" t="s">
        <v>489</v>
      </c>
      <c r="G94" s="21"/>
      <c r="H94" s="22" t="s">
        <v>195</v>
      </c>
      <c r="I94" s="20">
        <v>1</v>
      </c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>
        <v>1</v>
      </c>
      <c r="B95" s="20" t="s">
        <v>2</v>
      </c>
      <c r="C95" s="20">
        <v>120</v>
      </c>
      <c r="D95" s="20" t="s">
        <v>33</v>
      </c>
      <c r="E95" s="20" t="s">
        <v>11</v>
      </c>
      <c r="F95" s="20" t="s">
        <v>489</v>
      </c>
      <c r="G95" s="21"/>
      <c r="H95" s="22" t="s">
        <v>195</v>
      </c>
      <c r="I95" s="20">
        <v>1</v>
      </c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>
        <v>1</v>
      </c>
      <c r="B96" s="20" t="s">
        <v>2</v>
      </c>
      <c r="C96" s="20">
        <v>80</v>
      </c>
      <c r="D96" s="20" t="s">
        <v>33</v>
      </c>
      <c r="E96" s="20" t="s">
        <v>11</v>
      </c>
      <c r="F96" s="20" t="s">
        <v>489</v>
      </c>
      <c r="G96" s="21"/>
      <c r="H96" s="22" t="s">
        <v>195</v>
      </c>
      <c r="I96" s="20">
        <v>1</v>
      </c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>
        <v>1</v>
      </c>
      <c r="B97" s="20" t="s">
        <v>2</v>
      </c>
      <c r="C97" s="20">
        <v>50</v>
      </c>
      <c r="D97" s="20" t="s">
        <v>33</v>
      </c>
      <c r="E97" s="20" t="s">
        <v>11</v>
      </c>
      <c r="F97" s="20" t="s">
        <v>489</v>
      </c>
      <c r="G97" s="21"/>
      <c r="H97" s="22" t="s">
        <v>195</v>
      </c>
      <c r="I97" s="20">
        <v>1</v>
      </c>
      <c r="J97" s="22"/>
      <c r="L97" s="24">
        <f>SUM(L55:L96)</f>
        <v>188</v>
      </c>
      <c r="M97" s="25"/>
      <c r="N97" s="25"/>
    </row>
    <row r="98" spans="1:14" s="23" customFormat="1" x14ac:dyDescent="0.3">
      <c r="A98" s="20">
        <v>1</v>
      </c>
      <c r="B98" s="20" t="s">
        <v>2</v>
      </c>
      <c r="C98" s="20">
        <v>60</v>
      </c>
      <c r="D98" s="20" t="s">
        <v>33</v>
      </c>
      <c r="E98" s="20" t="s">
        <v>11</v>
      </c>
      <c r="F98" s="20" t="s">
        <v>489</v>
      </c>
      <c r="G98" s="21"/>
      <c r="H98" s="22" t="s">
        <v>195</v>
      </c>
      <c r="I98" s="20">
        <v>1</v>
      </c>
      <c r="J98" s="22"/>
      <c r="L98" s="25"/>
      <c r="M98" s="25"/>
      <c r="N98" s="25"/>
    </row>
    <row r="99" spans="1:14" s="23" customFormat="1" x14ac:dyDescent="0.3">
      <c r="A99" s="20">
        <v>1</v>
      </c>
      <c r="B99" s="20" t="s">
        <v>80</v>
      </c>
      <c r="C99" s="20">
        <v>60</v>
      </c>
      <c r="D99" s="20" t="s">
        <v>34</v>
      </c>
      <c r="E99" s="20" t="s">
        <v>17</v>
      </c>
      <c r="F99" s="20" t="s">
        <v>489</v>
      </c>
      <c r="G99" s="21"/>
      <c r="H99" s="22" t="s">
        <v>195</v>
      </c>
      <c r="I99" s="20">
        <v>1</v>
      </c>
      <c r="J99" s="22"/>
      <c r="L99" s="25"/>
      <c r="M99" s="25"/>
      <c r="N99" s="25"/>
    </row>
    <row r="100" spans="1:14" s="23" customFormat="1" x14ac:dyDescent="0.3">
      <c r="A100" s="20">
        <v>1</v>
      </c>
      <c r="B100" s="20" t="s">
        <v>2</v>
      </c>
      <c r="C100" s="20">
        <v>70</v>
      </c>
      <c r="D100" s="20" t="s">
        <v>34</v>
      </c>
      <c r="E100" s="20" t="s">
        <v>17</v>
      </c>
      <c r="F100" s="20" t="s">
        <v>489</v>
      </c>
      <c r="G100" s="21"/>
      <c r="H100" s="22" t="s">
        <v>200</v>
      </c>
      <c r="I100" s="20">
        <v>1</v>
      </c>
      <c r="J100" s="22"/>
      <c r="L100" s="25"/>
      <c r="M100" s="25"/>
      <c r="N100" s="25"/>
    </row>
    <row r="101" spans="1:14" s="23" customFormat="1" x14ac:dyDescent="0.3">
      <c r="A101" s="25">
        <v>1</v>
      </c>
      <c r="B101" s="20" t="s">
        <v>2</v>
      </c>
      <c r="C101" s="25">
        <v>50</v>
      </c>
      <c r="D101" s="20" t="s">
        <v>34</v>
      </c>
      <c r="E101" s="20" t="s">
        <v>17</v>
      </c>
      <c r="F101" s="25" t="s">
        <v>489</v>
      </c>
      <c r="G101" s="26"/>
      <c r="H101" s="23" t="s">
        <v>200</v>
      </c>
      <c r="I101" s="25">
        <v>1</v>
      </c>
      <c r="L101" s="25"/>
      <c r="M101" s="25"/>
      <c r="N101" s="25"/>
    </row>
    <row r="102" spans="1:14" s="23" customFormat="1" x14ac:dyDescent="0.3">
      <c r="A102" s="25">
        <v>1</v>
      </c>
      <c r="B102" s="25" t="s">
        <v>2</v>
      </c>
      <c r="C102" s="25">
        <v>50</v>
      </c>
      <c r="D102" s="25" t="s">
        <v>34</v>
      </c>
      <c r="E102" s="25" t="s">
        <v>17</v>
      </c>
      <c r="F102" s="25" t="s">
        <v>489</v>
      </c>
      <c r="G102" s="26"/>
      <c r="H102" s="23" t="s">
        <v>201</v>
      </c>
      <c r="I102" s="25">
        <v>1</v>
      </c>
      <c r="L102" s="25"/>
      <c r="M102" s="25"/>
      <c r="N102" s="25"/>
    </row>
    <row r="103" spans="1:14" s="23" customFormat="1" x14ac:dyDescent="0.3">
      <c r="A103" s="25">
        <v>1</v>
      </c>
      <c r="B103" s="25" t="s">
        <v>2</v>
      </c>
      <c r="C103" s="25">
        <v>50</v>
      </c>
      <c r="D103" s="25" t="s">
        <v>34</v>
      </c>
      <c r="E103" s="25" t="s">
        <v>17</v>
      </c>
      <c r="F103" s="25" t="s">
        <v>489</v>
      </c>
      <c r="G103" s="26"/>
      <c r="H103" s="23" t="s">
        <v>200</v>
      </c>
      <c r="I103" s="25">
        <v>1</v>
      </c>
      <c r="L103" s="25"/>
      <c r="M103" s="25"/>
      <c r="N103" s="25"/>
    </row>
    <row r="104" spans="1:14" s="23" customFormat="1" x14ac:dyDescent="0.3">
      <c r="A104" s="25">
        <v>1</v>
      </c>
      <c r="B104" s="25" t="s">
        <v>2</v>
      </c>
      <c r="C104" s="25">
        <v>70</v>
      </c>
      <c r="D104" s="25" t="s">
        <v>34</v>
      </c>
      <c r="E104" s="25" t="s">
        <v>17</v>
      </c>
      <c r="F104" s="25" t="s">
        <v>489</v>
      </c>
      <c r="G104" s="26"/>
      <c r="H104" s="23" t="s">
        <v>200</v>
      </c>
      <c r="I104" s="25">
        <v>1</v>
      </c>
      <c r="L104" s="25"/>
      <c r="M104" s="25"/>
      <c r="N104" s="25"/>
    </row>
    <row r="105" spans="1:14" s="23" customFormat="1" x14ac:dyDescent="0.3">
      <c r="A105" s="25">
        <v>2</v>
      </c>
      <c r="B105" s="25" t="s">
        <v>2</v>
      </c>
      <c r="C105" s="25">
        <v>75</v>
      </c>
      <c r="D105" s="25" t="s">
        <v>34</v>
      </c>
      <c r="E105" s="25" t="s">
        <v>17</v>
      </c>
      <c r="F105" s="25" t="s">
        <v>489</v>
      </c>
      <c r="G105" s="26"/>
      <c r="H105" s="23" t="s">
        <v>200</v>
      </c>
      <c r="I105" s="25">
        <v>1</v>
      </c>
      <c r="L105" s="25"/>
      <c r="M105" s="25"/>
      <c r="N105" s="25"/>
    </row>
    <row r="106" spans="1:14" s="23" customFormat="1" x14ac:dyDescent="0.3">
      <c r="A106" s="25">
        <v>1</v>
      </c>
      <c r="B106" s="25" t="s">
        <v>2</v>
      </c>
      <c r="C106" s="25">
        <v>50</v>
      </c>
      <c r="D106" s="25" t="s">
        <v>34</v>
      </c>
      <c r="E106" s="25" t="s">
        <v>17</v>
      </c>
      <c r="F106" s="25" t="s">
        <v>489</v>
      </c>
      <c r="G106" s="26"/>
      <c r="H106" s="23" t="s">
        <v>200</v>
      </c>
      <c r="I106" s="25">
        <v>1</v>
      </c>
      <c r="L106" s="25"/>
      <c r="M106" s="25"/>
      <c r="N106" s="25"/>
    </row>
    <row r="107" spans="1:14" s="23" customFormat="1" x14ac:dyDescent="0.3">
      <c r="A107" s="25">
        <v>1</v>
      </c>
      <c r="B107" s="25" t="s">
        <v>2</v>
      </c>
      <c r="C107" s="25">
        <v>65</v>
      </c>
      <c r="D107" s="25" t="s">
        <v>35</v>
      </c>
      <c r="E107" s="25" t="s">
        <v>9</v>
      </c>
      <c r="F107" s="25" t="s">
        <v>489</v>
      </c>
      <c r="G107" s="26"/>
      <c r="H107" s="23" t="s">
        <v>195</v>
      </c>
      <c r="I107" s="25">
        <v>1</v>
      </c>
      <c r="L107" s="25"/>
      <c r="M107" s="25"/>
      <c r="N107" s="25"/>
    </row>
    <row r="108" spans="1:14" s="23" customFormat="1" x14ac:dyDescent="0.3">
      <c r="A108" s="25">
        <v>1</v>
      </c>
      <c r="B108" s="25" t="s">
        <v>2</v>
      </c>
      <c r="C108" s="25">
        <v>75</v>
      </c>
      <c r="D108" s="25" t="s">
        <v>35</v>
      </c>
      <c r="E108" s="25" t="s">
        <v>9</v>
      </c>
      <c r="F108" s="25" t="s">
        <v>489</v>
      </c>
      <c r="G108" s="26"/>
      <c r="H108" s="23" t="s">
        <v>195</v>
      </c>
      <c r="I108" s="25">
        <v>1</v>
      </c>
      <c r="L108" s="25"/>
      <c r="M108" s="25"/>
      <c r="N108" s="25"/>
    </row>
    <row r="109" spans="1:14" s="23" customFormat="1" x14ac:dyDescent="0.3">
      <c r="A109" s="25">
        <v>15</v>
      </c>
      <c r="B109" s="25" t="s">
        <v>2</v>
      </c>
      <c r="C109" s="25">
        <v>35</v>
      </c>
      <c r="D109" s="25" t="s">
        <v>35</v>
      </c>
      <c r="E109" s="25" t="s">
        <v>9</v>
      </c>
      <c r="F109" s="25" t="s">
        <v>489</v>
      </c>
      <c r="G109" s="26"/>
      <c r="H109" s="23" t="s">
        <v>195</v>
      </c>
      <c r="I109" s="25">
        <v>1</v>
      </c>
      <c r="L109" s="25"/>
      <c r="M109" s="25"/>
      <c r="N109" s="25"/>
    </row>
    <row r="110" spans="1:14" s="23" customFormat="1" x14ac:dyDescent="0.3">
      <c r="A110" s="25">
        <v>25</v>
      </c>
      <c r="B110" s="25" t="s">
        <v>2</v>
      </c>
      <c r="C110" s="25">
        <v>45</v>
      </c>
      <c r="D110" s="25" t="s">
        <v>35</v>
      </c>
      <c r="E110" s="25" t="s">
        <v>9</v>
      </c>
      <c r="F110" s="25" t="s">
        <v>489</v>
      </c>
      <c r="G110" s="26"/>
      <c r="H110" s="23" t="s">
        <v>195</v>
      </c>
      <c r="I110" s="25">
        <v>1</v>
      </c>
      <c r="L110" s="25"/>
      <c r="M110" s="25"/>
      <c r="N110" s="25"/>
    </row>
    <row r="111" spans="1:14" s="23" customFormat="1" x14ac:dyDescent="0.3">
      <c r="A111" s="25">
        <v>20</v>
      </c>
      <c r="B111" s="25" t="s">
        <v>2</v>
      </c>
      <c r="C111" s="25">
        <v>50</v>
      </c>
      <c r="D111" s="25" t="s">
        <v>35</v>
      </c>
      <c r="E111" s="25" t="s">
        <v>9</v>
      </c>
      <c r="F111" s="25" t="s">
        <v>489</v>
      </c>
      <c r="G111" s="26"/>
      <c r="H111" s="23" t="s">
        <v>195</v>
      </c>
      <c r="I111" s="25">
        <v>1</v>
      </c>
      <c r="L111" s="25"/>
      <c r="M111" s="25"/>
      <c r="N111" s="25"/>
    </row>
    <row r="112" spans="1:14" s="23" customFormat="1" x14ac:dyDescent="0.3">
      <c r="A112" s="25">
        <v>1</v>
      </c>
      <c r="B112" s="25" t="s">
        <v>80</v>
      </c>
      <c r="C112" s="25">
        <v>60</v>
      </c>
      <c r="D112" s="25" t="s">
        <v>35</v>
      </c>
      <c r="E112" s="25" t="s">
        <v>9</v>
      </c>
      <c r="F112" s="25" t="s">
        <v>489</v>
      </c>
      <c r="G112" s="26">
        <v>0.52083333333333337</v>
      </c>
      <c r="H112" s="23" t="s">
        <v>195</v>
      </c>
      <c r="I112" s="25">
        <v>1</v>
      </c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N202"/>
  <sheetViews>
    <sheetView workbookViewId="0">
      <selection activeCell="A10" sqref="A10:J75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ht="15.6" x14ac:dyDescent="0.3">
      <c r="A2" s="9" t="s">
        <v>454</v>
      </c>
      <c r="B2" s="30" t="s">
        <v>502</v>
      </c>
      <c r="E2" s="6"/>
      <c r="H2" s="5" t="s">
        <v>205</v>
      </c>
      <c r="I2" s="5" t="s">
        <v>373</v>
      </c>
      <c r="J2" s="5"/>
    </row>
    <row r="3" spans="1:14" x14ac:dyDescent="0.3">
      <c r="A3" s="9" t="s">
        <v>455</v>
      </c>
      <c r="B3" s="28">
        <v>42605</v>
      </c>
      <c r="E3" s="6"/>
      <c r="H3" s="5" t="s">
        <v>391</v>
      </c>
      <c r="I3" s="5" t="s">
        <v>10</v>
      </c>
      <c r="J3" s="5" t="s">
        <v>4</v>
      </c>
    </row>
    <row r="4" spans="1:14" x14ac:dyDescent="0.3">
      <c r="A4" s="9" t="s">
        <v>473</v>
      </c>
      <c r="B4" s="29">
        <v>0.41666666666666669</v>
      </c>
      <c r="E4" s="6"/>
      <c r="H4" s="5" t="s">
        <v>209</v>
      </c>
      <c r="I4" s="5">
        <v>1</v>
      </c>
      <c r="J4" s="5">
        <v>1</v>
      </c>
    </row>
    <row r="5" spans="1:14" x14ac:dyDescent="0.3">
      <c r="A5" s="9" t="s">
        <v>452</v>
      </c>
      <c r="B5" s="10" t="s">
        <v>194</v>
      </c>
      <c r="E5" s="6"/>
      <c r="H5" s="5"/>
      <c r="I5" s="5" t="s">
        <v>372</v>
      </c>
      <c r="J5" s="5" t="s">
        <v>371</v>
      </c>
    </row>
    <row r="6" spans="1:14" x14ac:dyDescent="0.3">
      <c r="A6" s="9" t="s">
        <v>456</v>
      </c>
      <c r="B6" s="10">
        <v>10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2</v>
      </c>
    </row>
    <row r="9" spans="1:14" x14ac:dyDescent="0.3">
      <c r="A9" s="11" t="s">
        <v>458</v>
      </c>
      <c r="B9" s="15" t="s">
        <v>542</v>
      </c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2</v>
      </c>
      <c r="C11" s="20">
        <v>30</v>
      </c>
      <c r="D11" s="20" t="s">
        <v>5</v>
      </c>
      <c r="E11" s="20" t="s">
        <v>11</v>
      </c>
      <c r="F11" s="20" t="s">
        <v>478</v>
      </c>
      <c r="G11" s="21"/>
      <c r="H11" s="22" t="s">
        <v>10</v>
      </c>
      <c r="I11" s="20">
        <v>1</v>
      </c>
      <c r="J11" s="22"/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2</v>
      </c>
      <c r="C12" s="20">
        <v>40</v>
      </c>
      <c r="D12" s="20" t="s">
        <v>5</v>
      </c>
      <c r="E12" s="20" t="s">
        <v>11</v>
      </c>
      <c r="F12" s="20" t="s">
        <v>478</v>
      </c>
      <c r="G12" s="21"/>
      <c r="H12" s="22" t="s">
        <v>10</v>
      </c>
      <c r="I12" s="20"/>
      <c r="J12" s="22"/>
      <c r="L12" s="24">
        <f>SUMIFS($A$11:$A$401,$B$11:$B$401,"CH",$D$11:$D$401,"U2")</f>
        <v>1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2</v>
      </c>
      <c r="C13" s="20">
        <v>45</v>
      </c>
      <c r="D13" s="20" t="s">
        <v>5</v>
      </c>
      <c r="E13" s="20" t="s">
        <v>11</v>
      </c>
      <c r="F13" s="20" t="s">
        <v>478</v>
      </c>
      <c r="G13" s="21"/>
      <c r="H13" s="22" t="s">
        <v>10</v>
      </c>
      <c r="I13" s="20"/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1</v>
      </c>
      <c r="B14" s="20" t="s">
        <v>2</v>
      </c>
      <c r="C14" s="20">
        <v>30</v>
      </c>
      <c r="D14" s="20" t="s">
        <v>7</v>
      </c>
      <c r="E14" s="20" t="s">
        <v>17</v>
      </c>
      <c r="F14" s="20" t="s">
        <v>496</v>
      </c>
      <c r="G14" s="21"/>
      <c r="H14" s="22" t="s">
        <v>10</v>
      </c>
      <c r="I14" s="20"/>
      <c r="J14" s="22"/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>
        <v>1</v>
      </c>
      <c r="B15" s="20" t="s">
        <v>12</v>
      </c>
      <c r="C15" s="20">
        <v>30</v>
      </c>
      <c r="D15" s="20" t="s">
        <v>7</v>
      </c>
      <c r="E15" s="20" t="s">
        <v>17</v>
      </c>
      <c r="F15" s="20" t="s">
        <v>496</v>
      </c>
      <c r="G15" s="21"/>
      <c r="H15" s="22" t="s">
        <v>10</v>
      </c>
      <c r="I15" s="20"/>
      <c r="J15" s="22"/>
      <c r="L15" s="24">
        <f>SUMIFS($A$11:$A$401,$B$11:$B$401,"CH",$D$11:$D$401,"U5")</f>
        <v>2</v>
      </c>
      <c r="M15" s="24" t="s">
        <v>12</v>
      </c>
      <c r="N15" s="24" t="s">
        <v>18</v>
      </c>
    </row>
    <row r="16" spans="1:14" s="23" customFormat="1" x14ac:dyDescent="0.3">
      <c r="A16" s="20">
        <v>1</v>
      </c>
      <c r="B16" s="20" t="s">
        <v>2</v>
      </c>
      <c r="C16" s="20">
        <v>30</v>
      </c>
      <c r="D16" s="20" t="s">
        <v>7</v>
      </c>
      <c r="E16" s="20" t="s">
        <v>17</v>
      </c>
      <c r="F16" s="20" t="s">
        <v>496</v>
      </c>
      <c r="G16" s="21"/>
      <c r="H16" s="22" t="s">
        <v>10</v>
      </c>
      <c r="I16" s="20"/>
      <c r="J16" s="22"/>
      <c r="L16" s="24">
        <f>SUMIFS($A$11:$A$401,$B$11:$B$401,"CH",$D$11:$D$401,"U6")</f>
        <v>2</v>
      </c>
      <c r="M16" s="24" t="s">
        <v>12</v>
      </c>
      <c r="N16" s="24" t="s">
        <v>19</v>
      </c>
    </row>
    <row r="17" spans="1:14" s="23" customFormat="1" x14ac:dyDescent="0.3">
      <c r="A17" s="20">
        <v>1</v>
      </c>
      <c r="B17" s="20" t="s">
        <v>2</v>
      </c>
      <c r="C17" s="20">
        <v>40</v>
      </c>
      <c r="D17" s="20" t="s">
        <v>7</v>
      </c>
      <c r="E17" s="20" t="s">
        <v>17</v>
      </c>
      <c r="F17" s="20" t="s">
        <v>496</v>
      </c>
      <c r="G17" s="21"/>
      <c r="H17" s="22" t="s">
        <v>10</v>
      </c>
      <c r="I17" s="20"/>
      <c r="J17" s="22"/>
      <c r="L17" s="24">
        <f>SUMIFS($A$11:$A$401,$B$11:$B$401,"CH",$D$11:$D$401,"U7")</f>
        <v>5</v>
      </c>
      <c r="M17" s="24" t="s">
        <v>12</v>
      </c>
      <c r="N17" s="24" t="s">
        <v>20</v>
      </c>
    </row>
    <row r="18" spans="1:14" s="23" customFormat="1" x14ac:dyDescent="0.3">
      <c r="A18" s="20">
        <v>1</v>
      </c>
      <c r="B18" s="20" t="s">
        <v>2</v>
      </c>
      <c r="C18" s="20">
        <v>30</v>
      </c>
      <c r="D18" s="20" t="s">
        <v>7</v>
      </c>
      <c r="E18" s="20" t="s">
        <v>17</v>
      </c>
      <c r="F18" s="20" t="s">
        <v>408</v>
      </c>
      <c r="G18" s="21"/>
      <c r="H18" s="22" t="s">
        <v>10</v>
      </c>
      <c r="I18" s="20"/>
      <c r="J18" s="22"/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3</v>
      </c>
      <c r="B19" s="20" t="s">
        <v>2</v>
      </c>
      <c r="C19" s="20">
        <v>60</v>
      </c>
      <c r="D19" s="20" t="s">
        <v>7</v>
      </c>
      <c r="E19" s="20" t="s">
        <v>17</v>
      </c>
      <c r="F19" s="20" t="s">
        <v>408</v>
      </c>
      <c r="G19" s="21"/>
      <c r="H19" s="22" t="s">
        <v>10</v>
      </c>
      <c r="I19" s="20"/>
      <c r="J19" s="22"/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6</v>
      </c>
      <c r="B20" s="20" t="s">
        <v>2</v>
      </c>
      <c r="C20" s="20">
        <v>50</v>
      </c>
      <c r="D20" s="20" t="s">
        <v>15</v>
      </c>
      <c r="E20" s="20" t="s">
        <v>11</v>
      </c>
      <c r="F20" s="20" t="s">
        <v>496</v>
      </c>
      <c r="G20" s="21"/>
      <c r="H20" s="22" t="s">
        <v>4</v>
      </c>
      <c r="I20" s="20"/>
      <c r="J20" s="22"/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1</v>
      </c>
      <c r="B21" s="20" t="s">
        <v>2</v>
      </c>
      <c r="C21" s="20">
        <v>300</v>
      </c>
      <c r="D21" s="20" t="s">
        <v>15</v>
      </c>
      <c r="E21" s="20" t="s">
        <v>11</v>
      </c>
      <c r="F21" s="20" t="s">
        <v>496</v>
      </c>
      <c r="G21" s="21"/>
      <c r="H21" s="22" t="s">
        <v>4</v>
      </c>
      <c r="I21" s="20"/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3</v>
      </c>
      <c r="B22" s="20" t="s">
        <v>2</v>
      </c>
      <c r="C22" s="20">
        <v>180</v>
      </c>
      <c r="D22" s="20" t="s">
        <v>15</v>
      </c>
      <c r="E22" s="20" t="s">
        <v>11</v>
      </c>
      <c r="F22" s="20" t="s">
        <v>496</v>
      </c>
      <c r="G22" s="21"/>
      <c r="H22" s="22" t="s">
        <v>4</v>
      </c>
      <c r="I22" s="20"/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7</v>
      </c>
      <c r="B23" s="20" t="s">
        <v>2</v>
      </c>
      <c r="C23" s="20">
        <v>40</v>
      </c>
      <c r="D23" s="20" t="s">
        <v>15</v>
      </c>
      <c r="E23" s="20" t="s">
        <v>11</v>
      </c>
      <c r="F23" s="20" t="s">
        <v>478</v>
      </c>
      <c r="G23" s="21"/>
      <c r="H23" s="22" t="s">
        <v>10</v>
      </c>
      <c r="I23" s="20"/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4</v>
      </c>
      <c r="B24" s="20" t="s">
        <v>2</v>
      </c>
      <c r="C24" s="20">
        <v>75</v>
      </c>
      <c r="D24" s="20" t="s">
        <v>15</v>
      </c>
      <c r="E24" s="20" t="s">
        <v>11</v>
      </c>
      <c r="F24" s="20" t="s">
        <v>496</v>
      </c>
      <c r="G24" s="21"/>
      <c r="H24" s="22" t="s">
        <v>4</v>
      </c>
      <c r="I24" s="20"/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1</v>
      </c>
      <c r="B25" s="20" t="s">
        <v>2</v>
      </c>
      <c r="C25" s="20">
        <v>40</v>
      </c>
      <c r="D25" s="20" t="s">
        <v>16</v>
      </c>
      <c r="E25" s="20" t="s">
        <v>17</v>
      </c>
      <c r="F25" s="20" t="s">
        <v>496</v>
      </c>
      <c r="G25" s="21"/>
      <c r="H25" s="22" t="s">
        <v>10</v>
      </c>
      <c r="I25" s="20"/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8</v>
      </c>
      <c r="B26" s="20" t="s">
        <v>2</v>
      </c>
      <c r="C26" s="20">
        <v>50</v>
      </c>
      <c r="D26" s="20" t="s">
        <v>16</v>
      </c>
      <c r="E26" s="20" t="s">
        <v>17</v>
      </c>
      <c r="F26" s="20" t="s">
        <v>496</v>
      </c>
      <c r="G26" s="21"/>
      <c r="H26" s="22" t="s">
        <v>4</v>
      </c>
      <c r="I26" s="20"/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6</v>
      </c>
      <c r="B27" s="20" t="s">
        <v>2</v>
      </c>
      <c r="C27" s="20">
        <v>75</v>
      </c>
      <c r="D27" s="20" t="s">
        <v>18</v>
      </c>
      <c r="E27" s="20" t="s">
        <v>11</v>
      </c>
      <c r="F27" s="20" t="s">
        <v>496</v>
      </c>
      <c r="G27" s="21"/>
      <c r="H27" s="22" t="s">
        <v>4</v>
      </c>
      <c r="I27" s="20"/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2</v>
      </c>
      <c r="C28" s="20">
        <v>30</v>
      </c>
      <c r="D28" s="20" t="s">
        <v>18</v>
      </c>
      <c r="E28" s="20" t="s">
        <v>11</v>
      </c>
      <c r="F28" s="20" t="s">
        <v>496</v>
      </c>
      <c r="G28" s="21"/>
      <c r="H28" s="22" t="s">
        <v>4</v>
      </c>
      <c r="I28" s="20"/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2</v>
      </c>
      <c r="B29" s="20" t="s">
        <v>2</v>
      </c>
      <c r="C29" s="20">
        <v>30</v>
      </c>
      <c r="D29" s="20" t="s">
        <v>18</v>
      </c>
      <c r="E29" s="20" t="s">
        <v>11</v>
      </c>
      <c r="F29" s="20" t="s">
        <v>408</v>
      </c>
      <c r="G29" s="21"/>
      <c r="H29" s="22" t="s">
        <v>10</v>
      </c>
      <c r="I29" s="20"/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1</v>
      </c>
      <c r="B30" s="20" t="s">
        <v>2</v>
      </c>
      <c r="C30" s="20">
        <v>50</v>
      </c>
      <c r="D30" s="20" t="s">
        <v>18</v>
      </c>
      <c r="E30" s="20" t="s">
        <v>11</v>
      </c>
      <c r="F30" s="20" t="s">
        <v>408</v>
      </c>
      <c r="G30" s="21"/>
      <c r="H30" s="22" t="s">
        <v>4</v>
      </c>
      <c r="I30" s="20"/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1</v>
      </c>
      <c r="B31" s="20" t="s">
        <v>12</v>
      </c>
      <c r="C31" s="20">
        <v>65</v>
      </c>
      <c r="D31" s="20" t="s">
        <v>18</v>
      </c>
      <c r="E31" s="20" t="s">
        <v>11</v>
      </c>
      <c r="F31" s="20" t="s">
        <v>408</v>
      </c>
      <c r="G31" s="21"/>
      <c r="H31" s="22" t="s">
        <v>4</v>
      </c>
      <c r="I31" s="20"/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1</v>
      </c>
      <c r="B32" s="20" t="s">
        <v>12</v>
      </c>
      <c r="C32" s="20">
        <v>70</v>
      </c>
      <c r="D32" s="20" t="s">
        <v>18</v>
      </c>
      <c r="E32" s="20" t="s">
        <v>11</v>
      </c>
      <c r="F32" s="20" t="s">
        <v>408</v>
      </c>
      <c r="G32" s="21"/>
      <c r="H32" s="22" t="s">
        <v>10</v>
      </c>
      <c r="I32" s="20"/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1</v>
      </c>
      <c r="B33" s="20" t="s">
        <v>2</v>
      </c>
      <c r="C33" s="20">
        <v>60</v>
      </c>
      <c r="D33" s="20" t="s">
        <v>19</v>
      </c>
      <c r="E33" s="20" t="s">
        <v>17</v>
      </c>
      <c r="F33" s="20" t="s">
        <v>408</v>
      </c>
      <c r="G33" s="21"/>
      <c r="H33" s="22" t="s">
        <v>10</v>
      </c>
      <c r="I33" s="20"/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4</v>
      </c>
      <c r="B34" s="20" t="s">
        <v>2</v>
      </c>
      <c r="C34" s="20">
        <v>20</v>
      </c>
      <c r="D34" s="20" t="s">
        <v>19</v>
      </c>
      <c r="E34" s="20" t="s">
        <v>17</v>
      </c>
      <c r="F34" s="20" t="s">
        <v>408</v>
      </c>
      <c r="G34" s="21"/>
      <c r="H34" s="22" t="s">
        <v>10</v>
      </c>
      <c r="I34" s="20"/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3</v>
      </c>
      <c r="B35" s="20" t="s">
        <v>2</v>
      </c>
      <c r="C35" s="20">
        <v>60</v>
      </c>
      <c r="D35" s="20" t="s">
        <v>19</v>
      </c>
      <c r="E35" s="20" t="s">
        <v>17</v>
      </c>
      <c r="F35" s="20" t="s">
        <v>408</v>
      </c>
      <c r="G35" s="21"/>
      <c r="H35" s="22" t="s">
        <v>10</v>
      </c>
      <c r="I35" s="20"/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4</v>
      </c>
      <c r="B36" s="20" t="s">
        <v>2</v>
      </c>
      <c r="C36" s="20">
        <v>30</v>
      </c>
      <c r="D36" s="20" t="s">
        <v>19</v>
      </c>
      <c r="E36" s="20" t="s">
        <v>17</v>
      </c>
      <c r="F36" s="20" t="s">
        <v>408</v>
      </c>
      <c r="G36" s="21"/>
      <c r="H36" s="22" t="s">
        <v>10</v>
      </c>
      <c r="I36" s="20"/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4</v>
      </c>
      <c r="B37" s="20" t="s">
        <v>2</v>
      </c>
      <c r="C37" s="20">
        <v>40</v>
      </c>
      <c r="D37" s="20" t="s">
        <v>19</v>
      </c>
      <c r="E37" s="20" t="s">
        <v>17</v>
      </c>
      <c r="F37" s="20" t="s">
        <v>408</v>
      </c>
      <c r="G37" s="21"/>
      <c r="H37" s="22" t="s">
        <v>10</v>
      </c>
      <c r="I37" s="20"/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9</v>
      </c>
      <c r="B38" s="20" t="s">
        <v>2</v>
      </c>
      <c r="C38" s="20">
        <v>30</v>
      </c>
      <c r="D38" s="20" t="s">
        <v>19</v>
      </c>
      <c r="E38" s="20" t="s">
        <v>17</v>
      </c>
      <c r="F38" s="20" t="s">
        <v>408</v>
      </c>
      <c r="G38" s="21"/>
      <c r="H38" s="22" t="s">
        <v>10</v>
      </c>
      <c r="I38" s="20"/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2</v>
      </c>
      <c r="B39" s="20" t="s">
        <v>12</v>
      </c>
      <c r="C39" s="20">
        <v>40</v>
      </c>
      <c r="D39" s="20" t="s">
        <v>19</v>
      </c>
      <c r="E39" s="20" t="s">
        <v>17</v>
      </c>
      <c r="F39" s="20" t="s">
        <v>408</v>
      </c>
      <c r="G39" s="21"/>
      <c r="H39" s="22" t="s">
        <v>10</v>
      </c>
      <c r="I39" s="20"/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5</v>
      </c>
      <c r="B40" s="20" t="s">
        <v>2</v>
      </c>
      <c r="C40" s="20">
        <v>30</v>
      </c>
      <c r="D40" s="20" t="s">
        <v>19</v>
      </c>
      <c r="E40" s="20" t="s">
        <v>17</v>
      </c>
      <c r="F40" s="20" t="s">
        <v>489</v>
      </c>
      <c r="G40" s="21"/>
      <c r="H40" s="22" t="s">
        <v>10</v>
      </c>
      <c r="I40" s="20"/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1</v>
      </c>
      <c r="B41" s="20" t="s">
        <v>2</v>
      </c>
      <c r="C41" s="20">
        <v>100</v>
      </c>
      <c r="D41" s="20" t="s">
        <v>19</v>
      </c>
      <c r="E41" s="20" t="s">
        <v>17</v>
      </c>
      <c r="F41" s="20" t="s">
        <v>489</v>
      </c>
      <c r="G41" s="21"/>
      <c r="H41" s="22" t="s">
        <v>10</v>
      </c>
      <c r="I41" s="20"/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3</v>
      </c>
      <c r="B42" s="20" t="s">
        <v>2</v>
      </c>
      <c r="C42" s="20">
        <v>30</v>
      </c>
      <c r="D42" s="20" t="s">
        <v>19</v>
      </c>
      <c r="E42" s="20" t="s">
        <v>17</v>
      </c>
      <c r="F42" s="20" t="s">
        <v>489</v>
      </c>
      <c r="G42" s="21"/>
      <c r="H42" s="22" t="s">
        <v>10</v>
      </c>
      <c r="I42" s="20"/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30</v>
      </c>
      <c r="B43" s="20" t="s">
        <v>2</v>
      </c>
      <c r="C43" s="20">
        <v>40</v>
      </c>
      <c r="D43" s="20" t="s">
        <v>19</v>
      </c>
      <c r="E43" s="20" t="s">
        <v>17</v>
      </c>
      <c r="F43" s="20" t="s">
        <v>489</v>
      </c>
      <c r="G43" s="21"/>
      <c r="H43" s="22" t="s">
        <v>10</v>
      </c>
      <c r="I43" s="20"/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4</v>
      </c>
      <c r="B44" s="20" t="s">
        <v>2</v>
      </c>
      <c r="C44" s="20">
        <v>20</v>
      </c>
      <c r="D44" s="20" t="s">
        <v>20</v>
      </c>
      <c r="E44" s="20" t="s">
        <v>17</v>
      </c>
      <c r="F44" s="20" t="s">
        <v>408</v>
      </c>
      <c r="G44" s="21"/>
      <c r="H44" s="22" t="s">
        <v>10</v>
      </c>
      <c r="I44" s="20"/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3</v>
      </c>
      <c r="B45" s="20" t="s">
        <v>2</v>
      </c>
      <c r="C45" s="20">
        <v>30</v>
      </c>
      <c r="D45" s="20" t="s">
        <v>20</v>
      </c>
      <c r="E45" s="20" t="s">
        <v>202</v>
      </c>
      <c r="F45" s="20" t="s">
        <v>503</v>
      </c>
      <c r="G45" s="21"/>
      <c r="H45" s="22" t="s">
        <v>10</v>
      </c>
      <c r="I45" s="20"/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2</v>
      </c>
      <c r="B46" s="20" t="s">
        <v>2</v>
      </c>
      <c r="C46" s="20">
        <v>40</v>
      </c>
      <c r="D46" s="20" t="s">
        <v>20</v>
      </c>
      <c r="E46" s="20" t="s">
        <v>202</v>
      </c>
      <c r="F46" s="20" t="s">
        <v>408</v>
      </c>
      <c r="G46" s="21"/>
      <c r="H46" s="22" t="s">
        <v>10</v>
      </c>
      <c r="I46" s="20"/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3</v>
      </c>
      <c r="B47" s="20" t="s">
        <v>2</v>
      </c>
      <c r="C47" s="20">
        <v>20</v>
      </c>
      <c r="D47" s="20" t="s">
        <v>20</v>
      </c>
      <c r="E47" s="20" t="s">
        <v>202</v>
      </c>
      <c r="F47" s="20" t="s">
        <v>408</v>
      </c>
      <c r="G47" s="21"/>
      <c r="H47" s="22" t="s">
        <v>10</v>
      </c>
      <c r="I47" s="20"/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>
        <v>1</v>
      </c>
      <c r="B48" s="20" t="s">
        <v>2</v>
      </c>
      <c r="C48" s="20">
        <v>30</v>
      </c>
      <c r="D48" s="20" t="s">
        <v>20</v>
      </c>
      <c r="E48" s="20" t="s">
        <v>202</v>
      </c>
      <c r="F48" s="20" t="s">
        <v>408</v>
      </c>
      <c r="G48" s="21"/>
      <c r="H48" s="22" t="s">
        <v>10</v>
      </c>
      <c r="I48" s="20"/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>
        <v>2</v>
      </c>
      <c r="B49" s="20" t="s">
        <v>2</v>
      </c>
      <c r="C49" s="20">
        <v>40</v>
      </c>
      <c r="D49" s="20" t="s">
        <v>20</v>
      </c>
      <c r="E49" s="20" t="s">
        <v>202</v>
      </c>
      <c r="F49" s="20" t="s">
        <v>408</v>
      </c>
      <c r="G49" s="21"/>
      <c r="H49" s="22" t="s">
        <v>10</v>
      </c>
      <c r="I49" s="20"/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>
        <v>20</v>
      </c>
      <c r="B50" s="20" t="s">
        <v>80</v>
      </c>
      <c r="C50" s="20">
        <v>70</v>
      </c>
      <c r="D50" s="20" t="s">
        <v>20</v>
      </c>
      <c r="E50" s="20" t="s">
        <v>202</v>
      </c>
      <c r="F50" s="20" t="s">
        <v>408</v>
      </c>
      <c r="G50" s="21"/>
      <c r="H50" s="22" t="s">
        <v>4</v>
      </c>
      <c r="I50" s="20"/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>
        <v>1</v>
      </c>
      <c r="B51" s="20" t="s">
        <v>2</v>
      </c>
      <c r="C51" s="20">
        <v>80</v>
      </c>
      <c r="D51" s="20" t="s">
        <v>20</v>
      </c>
      <c r="E51" s="20" t="s">
        <v>202</v>
      </c>
      <c r="F51" s="20" t="s">
        <v>408</v>
      </c>
      <c r="G51" s="21"/>
      <c r="H51" s="22" t="s">
        <v>10</v>
      </c>
      <c r="I51" s="20"/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>
        <v>1</v>
      </c>
      <c r="B52" s="20" t="s">
        <v>2</v>
      </c>
      <c r="C52" s="20">
        <v>90</v>
      </c>
      <c r="D52" s="20" t="s">
        <v>20</v>
      </c>
      <c r="E52" s="20" t="s">
        <v>202</v>
      </c>
      <c r="F52" s="20" t="s">
        <v>408</v>
      </c>
      <c r="G52" s="21"/>
      <c r="H52" s="22" t="s">
        <v>4</v>
      </c>
      <c r="I52" s="20"/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>
        <v>10</v>
      </c>
      <c r="B53" s="20" t="s">
        <v>2</v>
      </c>
      <c r="C53" s="20">
        <v>30</v>
      </c>
      <c r="D53" s="20" t="s">
        <v>20</v>
      </c>
      <c r="E53" s="20" t="s">
        <v>202</v>
      </c>
      <c r="F53" s="20" t="s">
        <v>408</v>
      </c>
      <c r="G53" s="21"/>
      <c r="H53" s="22" t="s">
        <v>10</v>
      </c>
      <c r="I53" s="20"/>
      <c r="J53" s="22"/>
      <c r="L53" s="24">
        <f>SUM(L11:L52)</f>
        <v>10</v>
      </c>
      <c r="M53" s="24"/>
      <c r="N53" s="24"/>
    </row>
    <row r="54" spans="1:14" s="23" customFormat="1" x14ac:dyDescent="0.3">
      <c r="A54" s="20">
        <v>5</v>
      </c>
      <c r="B54" s="20" t="s">
        <v>80</v>
      </c>
      <c r="C54" s="20">
        <v>50</v>
      </c>
      <c r="D54" s="20" t="s">
        <v>20</v>
      </c>
      <c r="E54" s="20" t="s">
        <v>202</v>
      </c>
      <c r="F54" s="20" t="s">
        <v>408</v>
      </c>
      <c r="G54" s="21"/>
      <c r="H54" s="22" t="s">
        <v>10</v>
      </c>
      <c r="I54" s="20"/>
      <c r="J54" s="22"/>
      <c r="L54" s="24"/>
      <c r="M54" s="24"/>
      <c r="N54" s="24"/>
    </row>
    <row r="55" spans="1:14" s="23" customFormat="1" x14ac:dyDescent="0.3">
      <c r="A55" s="20">
        <v>4</v>
      </c>
      <c r="B55" s="20" t="s">
        <v>2</v>
      </c>
      <c r="C55" s="20">
        <v>30</v>
      </c>
      <c r="D55" s="20" t="s">
        <v>20</v>
      </c>
      <c r="E55" s="20" t="s">
        <v>202</v>
      </c>
      <c r="F55" s="20" t="s">
        <v>408</v>
      </c>
      <c r="G55" s="21"/>
      <c r="H55" s="22" t="s">
        <v>10</v>
      </c>
      <c r="I55" s="20"/>
      <c r="J55" s="22"/>
      <c r="L55" s="24">
        <f>SUMIFS($A$11:$A$401,$B$11:$B$401,"RT",$D$11:$D$401,"U1")</f>
        <v>3</v>
      </c>
      <c r="M55" s="24" t="s">
        <v>2</v>
      </c>
      <c r="N55" s="24" t="s">
        <v>5</v>
      </c>
    </row>
    <row r="56" spans="1:14" s="23" customFormat="1" x14ac:dyDescent="0.3">
      <c r="A56" s="20">
        <v>5</v>
      </c>
      <c r="B56" s="20" t="s">
        <v>12</v>
      </c>
      <c r="C56" s="20">
        <v>30</v>
      </c>
      <c r="D56" s="20" t="s">
        <v>20</v>
      </c>
      <c r="E56" s="20" t="s">
        <v>202</v>
      </c>
      <c r="F56" s="20" t="s">
        <v>408</v>
      </c>
      <c r="G56" s="21"/>
      <c r="H56" s="22" t="s">
        <v>10</v>
      </c>
      <c r="I56" s="20"/>
      <c r="J56" s="22"/>
      <c r="L56" s="24">
        <f>SUMIFS($A$11:$A$401,$B$11:$B$401,"RT",$D$11:$D$401,"U2")</f>
        <v>7</v>
      </c>
      <c r="M56" s="24" t="s">
        <v>2</v>
      </c>
      <c r="N56" s="24" t="s">
        <v>7</v>
      </c>
    </row>
    <row r="57" spans="1:14" s="23" customFormat="1" x14ac:dyDescent="0.3">
      <c r="A57" s="20">
        <v>4</v>
      </c>
      <c r="B57" s="20" t="s">
        <v>2</v>
      </c>
      <c r="C57" s="20">
        <v>50</v>
      </c>
      <c r="D57" s="20" t="s">
        <v>20</v>
      </c>
      <c r="E57" s="20" t="s">
        <v>202</v>
      </c>
      <c r="F57" s="20" t="s">
        <v>408</v>
      </c>
      <c r="G57" s="21"/>
      <c r="H57" s="22" t="s">
        <v>10</v>
      </c>
      <c r="I57" s="20"/>
      <c r="J57" s="22"/>
      <c r="L57" s="24">
        <f>SUMIFS($A$11:$A$401,$B$11:$B$401,"RT",$D$11:$D$401,"U3")</f>
        <v>21</v>
      </c>
      <c r="M57" s="24" t="s">
        <v>2</v>
      </c>
      <c r="N57" s="24" t="s">
        <v>15</v>
      </c>
    </row>
    <row r="58" spans="1:14" s="23" customFormat="1" x14ac:dyDescent="0.3">
      <c r="A58" s="20">
        <v>2</v>
      </c>
      <c r="B58" s="20" t="s">
        <v>2</v>
      </c>
      <c r="C58" s="20">
        <v>30</v>
      </c>
      <c r="D58" s="20" t="s">
        <v>20</v>
      </c>
      <c r="E58" s="20" t="s">
        <v>202</v>
      </c>
      <c r="F58" s="20" t="s">
        <v>408</v>
      </c>
      <c r="G58" s="21"/>
      <c r="H58" s="22" t="s">
        <v>10</v>
      </c>
      <c r="I58" s="20"/>
      <c r="J58" s="22"/>
      <c r="L58" s="24">
        <f>SUMIFS($A$11:$A$401,$B$11:$B$401,"RT",$D$11:$D$401,"U4")</f>
        <v>9</v>
      </c>
      <c r="M58" s="24" t="s">
        <v>2</v>
      </c>
      <c r="N58" s="24" t="s">
        <v>16</v>
      </c>
    </row>
    <row r="59" spans="1:14" s="23" customFormat="1" x14ac:dyDescent="0.3">
      <c r="A59" s="20">
        <v>2</v>
      </c>
      <c r="B59" s="20" t="s">
        <v>2</v>
      </c>
      <c r="C59" s="20">
        <v>60</v>
      </c>
      <c r="D59" s="20" t="s">
        <v>20</v>
      </c>
      <c r="E59" s="20" t="s">
        <v>202</v>
      </c>
      <c r="F59" s="20" t="s">
        <v>408</v>
      </c>
      <c r="G59" s="21"/>
      <c r="H59" s="22" t="s">
        <v>10</v>
      </c>
      <c r="I59" s="20"/>
      <c r="J59" s="22"/>
      <c r="L59" s="24">
        <f>SUMIFS($A$11:$A$401,$B$11:$B$401,"RT",$D$11:$D$401,"U5")</f>
        <v>10</v>
      </c>
      <c r="M59" s="24" t="s">
        <v>2</v>
      </c>
      <c r="N59" s="24" t="s">
        <v>18</v>
      </c>
    </row>
    <row r="60" spans="1:14" s="23" customFormat="1" x14ac:dyDescent="0.3">
      <c r="A60" s="20">
        <v>1</v>
      </c>
      <c r="B60" s="20" t="s">
        <v>260</v>
      </c>
      <c r="C60" s="20">
        <v>30</v>
      </c>
      <c r="D60" s="20" t="s">
        <v>20</v>
      </c>
      <c r="E60" s="20" t="s">
        <v>202</v>
      </c>
      <c r="F60" s="20" t="s">
        <v>408</v>
      </c>
      <c r="G60" s="21"/>
      <c r="H60" s="22" t="s">
        <v>10</v>
      </c>
      <c r="I60" s="20"/>
      <c r="J60" s="22"/>
      <c r="L60" s="24">
        <f>SUMIFS($A$11:$A$401,$B$11:$B$401,"RT",$D$11:$D$401,"U6")</f>
        <v>64</v>
      </c>
      <c r="M60" s="24" t="s">
        <v>2</v>
      </c>
      <c r="N60" s="24" t="s">
        <v>19</v>
      </c>
    </row>
    <row r="61" spans="1:14" s="23" customFormat="1" x14ac:dyDescent="0.3">
      <c r="A61" s="20">
        <v>1</v>
      </c>
      <c r="B61" s="20" t="s">
        <v>80</v>
      </c>
      <c r="C61" s="20">
        <v>80</v>
      </c>
      <c r="D61" s="20" t="s">
        <v>20</v>
      </c>
      <c r="E61" s="20" t="s">
        <v>202</v>
      </c>
      <c r="F61" s="20" t="s">
        <v>408</v>
      </c>
      <c r="G61" s="21"/>
      <c r="H61" s="22" t="s">
        <v>10</v>
      </c>
      <c r="I61" s="20"/>
      <c r="J61" s="22"/>
      <c r="L61" s="24">
        <f>SUMIFS($A$11:$A$401,$B$11:$B$401,"RT",$D$11:$D$401,"U7")</f>
        <v>106</v>
      </c>
      <c r="M61" s="24" t="s">
        <v>2</v>
      </c>
      <c r="N61" s="24" t="s">
        <v>20</v>
      </c>
    </row>
    <row r="62" spans="1:14" s="23" customFormat="1" x14ac:dyDescent="0.3">
      <c r="A62" s="20">
        <v>4</v>
      </c>
      <c r="B62" s="20" t="s">
        <v>2</v>
      </c>
      <c r="C62" s="20">
        <v>50</v>
      </c>
      <c r="D62" s="20" t="s">
        <v>20</v>
      </c>
      <c r="E62" s="20" t="s">
        <v>202</v>
      </c>
      <c r="F62" s="20" t="s">
        <v>408</v>
      </c>
      <c r="G62" s="21"/>
      <c r="H62" s="22" t="s">
        <v>4</v>
      </c>
      <c r="I62" s="20"/>
      <c r="J62" s="22"/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>
        <v>3</v>
      </c>
      <c r="B63" s="20" t="s">
        <v>2</v>
      </c>
      <c r="C63" s="20">
        <v>25</v>
      </c>
      <c r="D63" s="20" t="s">
        <v>20</v>
      </c>
      <c r="E63" s="20" t="s">
        <v>202</v>
      </c>
      <c r="F63" s="20" t="s">
        <v>408</v>
      </c>
      <c r="G63" s="21"/>
      <c r="H63" s="22" t="s">
        <v>10</v>
      </c>
      <c r="I63" s="20"/>
      <c r="J63" s="22"/>
      <c r="L63" s="24">
        <f>SUMIFS($A$11:$A$401,$B$11:$B$401,"RT",$D$11:$D$401,"U9")</f>
        <v>0</v>
      </c>
      <c r="M63" s="24" t="s">
        <v>2</v>
      </c>
      <c r="N63" s="24" t="s">
        <v>22</v>
      </c>
    </row>
    <row r="64" spans="1:14" s="23" customFormat="1" x14ac:dyDescent="0.3">
      <c r="A64" s="20">
        <v>1</v>
      </c>
      <c r="B64" s="20" t="s">
        <v>80</v>
      </c>
      <c r="C64" s="20">
        <v>40</v>
      </c>
      <c r="D64" s="20" t="s">
        <v>20</v>
      </c>
      <c r="E64" s="20" t="s">
        <v>202</v>
      </c>
      <c r="F64" s="20" t="s">
        <v>408</v>
      </c>
      <c r="G64" s="21"/>
      <c r="H64" s="22" t="s">
        <v>10</v>
      </c>
      <c r="I64" s="20"/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>
        <v>1</v>
      </c>
      <c r="B65" s="20" t="s">
        <v>2</v>
      </c>
      <c r="C65" s="20">
        <v>20</v>
      </c>
      <c r="D65" s="20" t="s">
        <v>20</v>
      </c>
      <c r="E65" s="20" t="s">
        <v>202</v>
      </c>
      <c r="F65" s="20" t="s">
        <v>408</v>
      </c>
      <c r="G65" s="21"/>
      <c r="H65" s="22" t="s">
        <v>10</v>
      </c>
      <c r="I65" s="20"/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>
        <v>3</v>
      </c>
      <c r="B66" s="20" t="s">
        <v>2</v>
      </c>
      <c r="C66" s="20">
        <v>100</v>
      </c>
      <c r="D66" s="20" t="s">
        <v>20</v>
      </c>
      <c r="E66" s="20" t="s">
        <v>202</v>
      </c>
      <c r="F66" s="20" t="s">
        <v>489</v>
      </c>
      <c r="G66" s="21"/>
      <c r="H66" s="22" t="s">
        <v>10</v>
      </c>
      <c r="I66" s="20"/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>
        <v>10</v>
      </c>
      <c r="B67" s="20" t="s">
        <v>2</v>
      </c>
      <c r="C67" s="20">
        <v>60</v>
      </c>
      <c r="D67" s="20" t="s">
        <v>20</v>
      </c>
      <c r="E67" s="20" t="s">
        <v>202</v>
      </c>
      <c r="F67" s="20" t="s">
        <v>496</v>
      </c>
      <c r="G67" s="21"/>
      <c r="H67" s="22" t="s">
        <v>4</v>
      </c>
      <c r="I67" s="20"/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>
        <v>3</v>
      </c>
      <c r="B68" s="20" t="s">
        <v>2</v>
      </c>
      <c r="C68" s="20">
        <v>40</v>
      </c>
      <c r="D68" s="20" t="s">
        <v>20</v>
      </c>
      <c r="E68" s="20" t="s">
        <v>202</v>
      </c>
      <c r="F68" s="20" t="s">
        <v>496</v>
      </c>
      <c r="G68" s="21"/>
      <c r="H68" s="22" t="s">
        <v>10</v>
      </c>
      <c r="I68" s="20"/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>
        <v>2</v>
      </c>
      <c r="B69" s="20" t="s">
        <v>2</v>
      </c>
      <c r="C69" s="20">
        <v>60</v>
      </c>
      <c r="D69" s="20" t="s">
        <v>20</v>
      </c>
      <c r="E69" s="20" t="s">
        <v>202</v>
      </c>
      <c r="F69" s="20" t="s">
        <v>496</v>
      </c>
      <c r="G69" s="21"/>
      <c r="H69" s="22" t="s">
        <v>10</v>
      </c>
      <c r="I69" s="20"/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>
        <v>15</v>
      </c>
      <c r="B70" s="20" t="s">
        <v>2</v>
      </c>
      <c r="C70" s="20">
        <v>40</v>
      </c>
      <c r="D70" s="20" t="s">
        <v>20</v>
      </c>
      <c r="E70" s="20" t="s">
        <v>202</v>
      </c>
      <c r="F70" s="20" t="s">
        <v>408</v>
      </c>
      <c r="G70" s="21"/>
      <c r="H70" s="22" t="s">
        <v>10</v>
      </c>
      <c r="I70" s="20"/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>
        <v>2</v>
      </c>
      <c r="B71" s="20" t="s">
        <v>2</v>
      </c>
      <c r="C71" s="20">
        <v>30</v>
      </c>
      <c r="D71" s="20" t="s">
        <v>20</v>
      </c>
      <c r="E71" s="20" t="s">
        <v>202</v>
      </c>
      <c r="F71" s="20" t="s">
        <v>408</v>
      </c>
      <c r="G71" s="21"/>
      <c r="H71" s="22" t="s">
        <v>10</v>
      </c>
      <c r="I71" s="20"/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>
        <v>15</v>
      </c>
      <c r="B72" s="20" t="s">
        <v>2</v>
      </c>
      <c r="C72" s="20">
        <v>40</v>
      </c>
      <c r="D72" s="20" t="s">
        <v>20</v>
      </c>
      <c r="E72" s="20" t="s">
        <v>202</v>
      </c>
      <c r="F72" s="20" t="s">
        <v>408</v>
      </c>
      <c r="G72" s="21"/>
      <c r="H72" s="22" t="s">
        <v>10</v>
      </c>
      <c r="I72" s="20"/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>
        <v>3</v>
      </c>
      <c r="B73" s="20" t="s">
        <v>2</v>
      </c>
      <c r="C73" s="20">
        <v>60</v>
      </c>
      <c r="D73" s="20" t="s">
        <v>20</v>
      </c>
      <c r="E73" s="20" t="s">
        <v>202</v>
      </c>
      <c r="F73" s="20" t="s">
        <v>408</v>
      </c>
      <c r="G73" s="21"/>
      <c r="H73" s="22" t="s">
        <v>4</v>
      </c>
      <c r="I73" s="20"/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>
        <v>5</v>
      </c>
      <c r="B74" s="20" t="s">
        <v>2</v>
      </c>
      <c r="C74" s="20">
        <v>30</v>
      </c>
      <c r="D74" s="20" t="s">
        <v>20</v>
      </c>
      <c r="E74" s="20" t="s">
        <v>202</v>
      </c>
      <c r="F74" s="20" t="s">
        <v>496</v>
      </c>
      <c r="G74" s="21"/>
      <c r="H74" s="22" t="s">
        <v>4</v>
      </c>
      <c r="I74" s="20"/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>
        <v>1</v>
      </c>
      <c r="B75" s="20" t="s">
        <v>2</v>
      </c>
      <c r="C75" s="20">
        <v>70</v>
      </c>
      <c r="D75" s="20" t="s">
        <v>20</v>
      </c>
      <c r="E75" s="20" t="s">
        <v>202</v>
      </c>
      <c r="F75" s="20" t="s">
        <v>496</v>
      </c>
      <c r="G75" s="21"/>
      <c r="H75" s="22" t="s">
        <v>4</v>
      </c>
      <c r="I75" s="20"/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220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25" right="0.25" top="0.75" bottom="0.75" header="0.3" footer="0.3"/>
  <pageSetup scale="5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202"/>
  <sheetViews>
    <sheetView workbookViewId="0">
      <selection activeCell="D2" sqref="D2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27" t="s">
        <v>502</v>
      </c>
      <c r="E2" s="6"/>
      <c r="H2" s="5" t="s">
        <v>205</v>
      </c>
      <c r="I2" s="5" t="s">
        <v>195</v>
      </c>
      <c r="J2" s="5"/>
    </row>
    <row r="3" spans="1:14" x14ac:dyDescent="0.3">
      <c r="A3" s="9" t="s">
        <v>455</v>
      </c>
      <c r="B3" s="35">
        <v>42668</v>
      </c>
      <c r="E3" s="6"/>
      <c r="H3" s="5" t="s">
        <v>391</v>
      </c>
      <c r="I3" s="5" t="s">
        <v>387</v>
      </c>
      <c r="J3" s="5" t="s">
        <v>3</v>
      </c>
    </row>
    <row r="4" spans="1:14" x14ac:dyDescent="0.3">
      <c r="A4" s="9" t="s">
        <v>473</v>
      </c>
      <c r="B4" s="29">
        <v>0.84375</v>
      </c>
      <c r="E4" s="6"/>
      <c r="H4" s="5" t="s">
        <v>209</v>
      </c>
      <c r="J4" s="5"/>
    </row>
    <row r="5" spans="1:14" x14ac:dyDescent="0.3">
      <c r="A5" s="9" t="s">
        <v>452</v>
      </c>
      <c r="B5" s="10" t="s">
        <v>195</v>
      </c>
      <c r="E5" s="6"/>
      <c r="H5" s="5"/>
      <c r="I5" s="5" t="s">
        <v>372</v>
      </c>
      <c r="J5" s="5"/>
    </row>
    <row r="6" spans="1:14" x14ac:dyDescent="0.3">
      <c r="A6" s="9" t="s">
        <v>456</v>
      </c>
      <c r="B6" s="10">
        <v>6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2</v>
      </c>
    </row>
    <row r="9" spans="1:14" x14ac:dyDescent="0.3">
      <c r="A9" s="11" t="s">
        <v>458</v>
      </c>
      <c r="B9" s="15" t="s">
        <v>504</v>
      </c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2</v>
      </c>
      <c r="C11" s="20">
        <v>130</v>
      </c>
      <c r="D11" s="20" t="s">
        <v>5</v>
      </c>
      <c r="E11" s="20" t="s">
        <v>17</v>
      </c>
      <c r="F11" s="20" t="s">
        <v>478</v>
      </c>
      <c r="G11" s="21">
        <v>0.84375</v>
      </c>
      <c r="H11" s="22" t="s">
        <v>3</v>
      </c>
      <c r="I11" s="20">
        <v>2</v>
      </c>
      <c r="J11" s="22"/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2</v>
      </c>
      <c r="C12" s="20">
        <v>150</v>
      </c>
      <c r="D12" s="20" t="s">
        <v>5</v>
      </c>
      <c r="E12" s="20" t="s">
        <v>17</v>
      </c>
      <c r="F12" s="20" t="s">
        <v>478</v>
      </c>
      <c r="G12" s="21"/>
      <c r="H12" s="22" t="s">
        <v>3</v>
      </c>
      <c r="I12" s="20">
        <v>2</v>
      </c>
      <c r="J12" s="22"/>
      <c r="L12" s="24">
        <f>SUMIFS($A$11:$A$401,$B$11:$B$401,"CH",$D$11:$D$401,"U2")</f>
        <v>1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2</v>
      </c>
      <c r="C13" s="20">
        <v>60</v>
      </c>
      <c r="D13" s="20" t="s">
        <v>5</v>
      </c>
      <c r="E13" s="20" t="s">
        <v>17</v>
      </c>
      <c r="F13" s="20" t="s">
        <v>496</v>
      </c>
      <c r="G13" s="21"/>
      <c r="H13" s="22" t="s">
        <v>3</v>
      </c>
      <c r="I13" s="20">
        <v>2</v>
      </c>
      <c r="J13" s="22"/>
      <c r="L13" s="24">
        <f>SUMIFS($A$11:$A$401,$B$11:$B$401,"CH",$D$11:$D$401,"U3")</f>
        <v>3</v>
      </c>
      <c r="M13" s="24" t="s">
        <v>12</v>
      </c>
      <c r="N13" s="24" t="s">
        <v>15</v>
      </c>
    </row>
    <row r="14" spans="1:14" s="23" customFormat="1" x14ac:dyDescent="0.3">
      <c r="A14" s="20">
        <v>1</v>
      </c>
      <c r="B14" s="20" t="s">
        <v>2</v>
      </c>
      <c r="C14" s="20">
        <v>80</v>
      </c>
      <c r="D14" s="20" t="s">
        <v>5</v>
      </c>
      <c r="E14" s="20" t="s">
        <v>17</v>
      </c>
      <c r="F14" s="20" t="s">
        <v>408</v>
      </c>
      <c r="G14" s="21"/>
      <c r="H14" s="22" t="s">
        <v>387</v>
      </c>
      <c r="I14" s="20">
        <v>1</v>
      </c>
      <c r="J14" s="22"/>
      <c r="L14" s="24">
        <f>SUMIFS($A$11:$A$401,$B$11:$B$401,"CH",$D$11:$D$401,"U4")</f>
        <v>5</v>
      </c>
      <c r="M14" s="24" t="s">
        <v>12</v>
      </c>
      <c r="N14" s="24" t="s">
        <v>16</v>
      </c>
    </row>
    <row r="15" spans="1:14" s="23" customFormat="1" x14ac:dyDescent="0.3">
      <c r="A15" s="20">
        <v>1</v>
      </c>
      <c r="B15" s="20" t="s">
        <v>2</v>
      </c>
      <c r="C15" s="20">
        <v>180</v>
      </c>
      <c r="D15" s="20" t="s">
        <v>5</v>
      </c>
      <c r="E15" s="20" t="s">
        <v>17</v>
      </c>
      <c r="F15" s="20" t="s">
        <v>478</v>
      </c>
      <c r="G15" s="21"/>
      <c r="H15" s="22" t="s">
        <v>3</v>
      </c>
      <c r="I15" s="20">
        <v>2</v>
      </c>
      <c r="J15" s="22"/>
      <c r="L15" s="24">
        <f>SUMIFS($A$11:$A$401,$B$11:$B$401,"CH",$D$11:$D$401,"U5")</f>
        <v>4</v>
      </c>
      <c r="M15" s="24" t="s">
        <v>12</v>
      </c>
      <c r="N15" s="24" t="s">
        <v>18</v>
      </c>
    </row>
    <row r="16" spans="1:14" s="23" customFormat="1" x14ac:dyDescent="0.3">
      <c r="A16" s="20">
        <v>1</v>
      </c>
      <c r="B16" s="20" t="s">
        <v>2</v>
      </c>
      <c r="C16" s="20">
        <v>100</v>
      </c>
      <c r="D16" s="20" t="s">
        <v>5</v>
      </c>
      <c r="E16" s="20" t="s">
        <v>17</v>
      </c>
      <c r="F16" s="20" t="s">
        <v>478</v>
      </c>
      <c r="G16" s="21"/>
      <c r="H16" s="22" t="s">
        <v>387</v>
      </c>
      <c r="I16" s="20">
        <v>1</v>
      </c>
      <c r="J16" s="22"/>
      <c r="L16" s="24">
        <f>SUMIFS($A$11:$A$401,$B$11:$B$401,"CH",$D$11:$D$401,"U6")</f>
        <v>14</v>
      </c>
      <c r="M16" s="24" t="s">
        <v>12</v>
      </c>
      <c r="N16" s="24" t="s">
        <v>19</v>
      </c>
    </row>
    <row r="17" spans="1:14" s="23" customFormat="1" x14ac:dyDescent="0.3">
      <c r="A17" s="20">
        <v>1</v>
      </c>
      <c r="B17" s="20" t="s">
        <v>12</v>
      </c>
      <c r="C17" s="20">
        <v>80</v>
      </c>
      <c r="D17" s="20" t="s">
        <v>7</v>
      </c>
      <c r="E17" s="20" t="s">
        <v>17</v>
      </c>
      <c r="F17" s="20" t="s">
        <v>505</v>
      </c>
      <c r="G17" s="21"/>
      <c r="H17" s="22" t="s">
        <v>387</v>
      </c>
      <c r="I17" s="20">
        <v>1</v>
      </c>
      <c r="J17" s="22"/>
      <c r="L17" s="24">
        <f>SUMIFS($A$11:$A$401,$B$11:$B$401,"CH",$D$11:$D$401,"U7")</f>
        <v>21</v>
      </c>
      <c r="M17" s="24" t="s">
        <v>12</v>
      </c>
      <c r="N17" s="24" t="s">
        <v>20</v>
      </c>
    </row>
    <row r="18" spans="1:14" s="23" customFormat="1" x14ac:dyDescent="0.3">
      <c r="A18" s="20">
        <v>2</v>
      </c>
      <c r="B18" s="20" t="s">
        <v>2</v>
      </c>
      <c r="C18" s="20">
        <v>70</v>
      </c>
      <c r="D18" s="20" t="s">
        <v>7</v>
      </c>
      <c r="E18" s="20" t="s">
        <v>17</v>
      </c>
      <c r="F18" s="20" t="s">
        <v>505</v>
      </c>
      <c r="G18" s="21"/>
      <c r="H18" s="22" t="s">
        <v>3</v>
      </c>
      <c r="I18" s="20">
        <v>2</v>
      </c>
      <c r="J18" s="22"/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1</v>
      </c>
      <c r="B19" s="20" t="s">
        <v>2</v>
      </c>
      <c r="C19" s="20">
        <v>80</v>
      </c>
      <c r="D19" s="20" t="s">
        <v>7</v>
      </c>
      <c r="E19" s="20" t="s">
        <v>17</v>
      </c>
      <c r="F19" s="20" t="s">
        <v>478</v>
      </c>
      <c r="G19" s="21"/>
      <c r="H19" s="22" t="s">
        <v>3</v>
      </c>
      <c r="I19" s="20">
        <v>2</v>
      </c>
      <c r="J19" s="22"/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2</v>
      </c>
      <c r="C20" s="20">
        <v>150</v>
      </c>
      <c r="D20" s="20" t="s">
        <v>7</v>
      </c>
      <c r="E20" s="20" t="s">
        <v>17</v>
      </c>
      <c r="F20" s="20" t="s">
        <v>506</v>
      </c>
      <c r="G20" s="21"/>
      <c r="H20" s="22" t="s">
        <v>387</v>
      </c>
      <c r="I20" s="20">
        <v>1</v>
      </c>
      <c r="J20" s="22"/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1</v>
      </c>
      <c r="B21" s="20" t="s">
        <v>2</v>
      </c>
      <c r="C21" s="20">
        <v>110</v>
      </c>
      <c r="D21" s="20" t="s">
        <v>7</v>
      </c>
      <c r="E21" s="20" t="s">
        <v>17</v>
      </c>
      <c r="F21" s="20" t="s">
        <v>496</v>
      </c>
      <c r="G21" s="21"/>
      <c r="H21" s="22" t="s">
        <v>3</v>
      </c>
      <c r="I21" s="20">
        <v>2</v>
      </c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1</v>
      </c>
      <c r="B22" s="20" t="s">
        <v>2</v>
      </c>
      <c r="C22" s="20">
        <v>120</v>
      </c>
      <c r="D22" s="20" t="s">
        <v>7</v>
      </c>
      <c r="E22" s="20" t="s">
        <v>17</v>
      </c>
      <c r="F22" s="20" t="s">
        <v>496</v>
      </c>
      <c r="G22" s="21"/>
      <c r="H22" s="22" t="s">
        <v>387</v>
      </c>
      <c r="I22" s="20">
        <v>1</v>
      </c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2</v>
      </c>
      <c r="C23" s="20">
        <v>70</v>
      </c>
      <c r="D23" s="20" t="s">
        <v>7</v>
      </c>
      <c r="E23" s="20" t="s">
        <v>17</v>
      </c>
      <c r="F23" s="20" t="s">
        <v>505</v>
      </c>
      <c r="G23" s="21"/>
      <c r="H23" s="22" t="s">
        <v>3</v>
      </c>
      <c r="I23" s="20">
        <v>2</v>
      </c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1</v>
      </c>
      <c r="B24" s="20" t="s">
        <v>9</v>
      </c>
      <c r="C24" s="20">
        <v>180</v>
      </c>
      <c r="D24" s="20" t="s">
        <v>7</v>
      </c>
      <c r="E24" s="20" t="s">
        <v>17</v>
      </c>
      <c r="F24" s="20" t="s">
        <v>478</v>
      </c>
      <c r="G24" s="21"/>
      <c r="H24" s="22" t="s">
        <v>387</v>
      </c>
      <c r="I24" s="20">
        <v>1</v>
      </c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2</v>
      </c>
      <c r="B25" s="20" t="s">
        <v>2</v>
      </c>
      <c r="C25" s="20">
        <v>100</v>
      </c>
      <c r="D25" s="20" t="s">
        <v>7</v>
      </c>
      <c r="E25" s="20" t="s">
        <v>17</v>
      </c>
      <c r="F25" s="20" t="s">
        <v>496</v>
      </c>
      <c r="G25" s="21"/>
      <c r="H25" s="22" t="s">
        <v>3</v>
      </c>
      <c r="I25" s="20">
        <v>2</v>
      </c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1</v>
      </c>
      <c r="B26" s="20" t="s">
        <v>2</v>
      </c>
      <c r="C26" s="20">
        <v>250</v>
      </c>
      <c r="D26" s="20" t="s">
        <v>7</v>
      </c>
      <c r="E26" s="20" t="s">
        <v>17</v>
      </c>
      <c r="F26" s="20" t="s">
        <v>505</v>
      </c>
      <c r="G26" s="21"/>
      <c r="H26" s="22" t="s">
        <v>387</v>
      </c>
      <c r="I26" s="20">
        <v>1</v>
      </c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1</v>
      </c>
      <c r="B27" s="20" t="s">
        <v>2</v>
      </c>
      <c r="C27" s="20">
        <v>180</v>
      </c>
      <c r="D27" s="20" t="s">
        <v>7</v>
      </c>
      <c r="E27" s="20" t="s">
        <v>17</v>
      </c>
      <c r="F27" s="20" t="s">
        <v>505</v>
      </c>
      <c r="G27" s="21"/>
      <c r="H27" s="22" t="s">
        <v>387</v>
      </c>
      <c r="I27" s="20">
        <v>1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2</v>
      </c>
      <c r="C28" s="20">
        <v>120</v>
      </c>
      <c r="D28" s="20" t="s">
        <v>7</v>
      </c>
      <c r="E28" s="20" t="s">
        <v>17</v>
      </c>
      <c r="F28" s="20" t="s">
        <v>478</v>
      </c>
      <c r="G28" s="21"/>
      <c r="H28" s="22" t="s">
        <v>3</v>
      </c>
      <c r="I28" s="20">
        <v>2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1</v>
      </c>
      <c r="B29" s="20" t="s">
        <v>2</v>
      </c>
      <c r="C29" s="20">
        <v>120</v>
      </c>
      <c r="D29" s="20" t="s">
        <v>7</v>
      </c>
      <c r="E29" s="20" t="s">
        <v>17</v>
      </c>
      <c r="F29" s="20" t="s">
        <v>505</v>
      </c>
      <c r="G29" s="21"/>
      <c r="H29" s="22" t="s">
        <v>387</v>
      </c>
      <c r="I29" s="20">
        <v>1</v>
      </c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1</v>
      </c>
      <c r="B30" s="20" t="s">
        <v>2</v>
      </c>
      <c r="C30" s="20">
        <v>80</v>
      </c>
      <c r="D30" s="20" t="s">
        <v>7</v>
      </c>
      <c r="E30" s="20" t="s">
        <v>17</v>
      </c>
      <c r="F30" s="20" t="s">
        <v>478</v>
      </c>
      <c r="G30" s="21"/>
      <c r="H30" s="22" t="s">
        <v>3</v>
      </c>
      <c r="I30" s="20">
        <v>2</v>
      </c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1</v>
      </c>
      <c r="B31" s="20" t="s">
        <v>2</v>
      </c>
      <c r="C31" s="20">
        <v>60</v>
      </c>
      <c r="D31" s="20" t="s">
        <v>7</v>
      </c>
      <c r="E31" s="20" t="s">
        <v>17</v>
      </c>
      <c r="F31" s="20" t="s">
        <v>478</v>
      </c>
      <c r="G31" s="21"/>
      <c r="H31" s="22" t="s">
        <v>3</v>
      </c>
      <c r="I31" s="20">
        <v>2</v>
      </c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1</v>
      </c>
      <c r="B32" s="20" t="s">
        <v>2</v>
      </c>
      <c r="C32" s="20">
        <v>160</v>
      </c>
      <c r="D32" s="20" t="s">
        <v>7</v>
      </c>
      <c r="E32" s="20" t="s">
        <v>17</v>
      </c>
      <c r="F32" s="20" t="s">
        <v>478</v>
      </c>
      <c r="G32" s="21"/>
      <c r="H32" s="22" t="s">
        <v>3</v>
      </c>
      <c r="I32" s="20">
        <v>2</v>
      </c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1</v>
      </c>
      <c r="B33" s="20" t="s">
        <v>2</v>
      </c>
      <c r="C33" s="20">
        <v>160</v>
      </c>
      <c r="D33" s="20" t="s">
        <v>7</v>
      </c>
      <c r="E33" s="20" t="s">
        <v>17</v>
      </c>
      <c r="F33" s="20" t="s">
        <v>478</v>
      </c>
      <c r="G33" s="21"/>
      <c r="H33" s="22" t="s">
        <v>387</v>
      </c>
      <c r="I33" s="20">
        <v>1</v>
      </c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1</v>
      </c>
      <c r="B34" s="20" t="s">
        <v>2</v>
      </c>
      <c r="C34" s="20">
        <v>100</v>
      </c>
      <c r="D34" s="20" t="s">
        <v>7</v>
      </c>
      <c r="E34" s="20" t="s">
        <v>17</v>
      </c>
      <c r="F34" s="20" t="s">
        <v>478</v>
      </c>
      <c r="G34" s="21"/>
      <c r="H34" s="22" t="s">
        <v>387</v>
      </c>
      <c r="I34" s="20">
        <v>1</v>
      </c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1</v>
      </c>
      <c r="B35" s="20" t="s">
        <v>2</v>
      </c>
      <c r="C35" s="20">
        <v>150</v>
      </c>
      <c r="D35" s="20" t="s">
        <v>15</v>
      </c>
      <c r="E35" s="20" t="s">
        <v>11</v>
      </c>
      <c r="F35" s="20" t="s">
        <v>478</v>
      </c>
      <c r="G35" s="21"/>
      <c r="H35" s="22" t="s">
        <v>387</v>
      </c>
      <c r="I35" s="20">
        <v>1</v>
      </c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1</v>
      </c>
      <c r="B36" s="20" t="s">
        <v>2</v>
      </c>
      <c r="C36" s="20">
        <v>120</v>
      </c>
      <c r="D36" s="20" t="s">
        <v>15</v>
      </c>
      <c r="E36" s="20" t="s">
        <v>11</v>
      </c>
      <c r="F36" s="20" t="s">
        <v>478</v>
      </c>
      <c r="G36" s="21"/>
      <c r="H36" s="22" t="s">
        <v>3</v>
      </c>
      <c r="I36" s="20">
        <v>2</v>
      </c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1</v>
      </c>
      <c r="B37" s="20" t="s">
        <v>2</v>
      </c>
      <c r="C37" s="20">
        <v>80</v>
      </c>
      <c r="D37" s="20" t="s">
        <v>15</v>
      </c>
      <c r="E37" s="20" t="s">
        <v>11</v>
      </c>
      <c r="F37" s="20" t="s">
        <v>478</v>
      </c>
      <c r="G37" s="21"/>
      <c r="H37" s="22" t="s">
        <v>3</v>
      </c>
      <c r="I37" s="20">
        <v>2</v>
      </c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1</v>
      </c>
      <c r="B38" s="20" t="s">
        <v>12</v>
      </c>
      <c r="C38" s="20">
        <v>110</v>
      </c>
      <c r="D38" s="20" t="s">
        <v>15</v>
      </c>
      <c r="E38" s="20" t="s">
        <v>11</v>
      </c>
      <c r="F38" s="20" t="s">
        <v>478</v>
      </c>
      <c r="G38" s="21"/>
      <c r="H38" s="22" t="s">
        <v>3</v>
      </c>
      <c r="I38" s="20">
        <v>2</v>
      </c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1</v>
      </c>
      <c r="B39" s="20" t="s">
        <v>2</v>
      </c>
      <c r="C39" s="20">
        <v>150</v>
      </c>
      <c r="D39" s="20" t="s">
        <v>15</v>
      </c>
      <c r="E39" s="20" t="s">
        <v>11</v>
      </c>
      <c r="F39" s="20" t="s">
        <v>505</v>
      </c>
      <c r="G39" s="21"/>
      <c r="H39" s="22" t="s">
        <v>387</v>
      </c>
      <c r="I39" s="20">
        <v>1</v>
      </c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2</v>
      </c>
      <c r="B40" s="20" t="s">
        <v>80</v>
      </c>
      <c r="C40" s="20">
        <v>110</v>
      </c>
      <c r="D40" s="20" t="s">
        <v>15</v>
      </c>
      <c r="E40" s="20" t="s">
        <v>11</v>
      </c>
      <c r="F40" s="20" t="s">
        <v>478</v>
      </c>
      <c r="G40" s="21"/>
      <c r="H40" s="22" t="s">
        <v>3</v>
      </c>
      <c r="I40" s="20">
        <v>2</v>
      </c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1</v>
      </c>
      <c r="B41" s="20" t="s">
        <v>12</v>
      </c>
      <c r="C41" s="20">
        <v>80</v>
      </c>
      <c r="D41" s="20" t="s">
        <v>15</v>
      </c>
      <c r="E41" s="20" t="s">
        <v>11</v>
      </c>
      <c r="F41" s="20" t="s">
        <v>478</v>
      </c>
      <c r="G41" s="21"/>
      <c r="H41" s="22" t="s">
        <v>387</v>
      </c>
      <c r="I41" s="20">
        <v>1</v>
      </c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1</v>
      </c>
      <c r="B42" s="20" t="s">
        <v>80</v>
      </c>
      <c r="C42" s="20">
        <v>120</v>
      </c>
      <c r="D42" s="20" t="s">
        <v>15</v>
      </c>
      <c r="E42" s="20" t="s">
        <v>11</v>
      </c>
      <c r="F42" s="20" t="s">
        <v>478</v>
      </c>
      <c r="G42" s="21"/>
      <c r="H42" s="22" t="s">
        <v>3</v>
      </c>
      <c r="I42" s="20">
        <v>2</v>
      </c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1</v>
      </c>
      <c r="B43" s="20" t="s">
        <v>12</v>
      </c>
      <c r="C43" s="20">
        <v>110</v>
      </c>
      <c r="D43" s="20" t="s">
        <v>15</v>
      </c>
      <c r="E43" s="20" t="s">
        <v>11</v>
      </c>
      <c r="F43" s="20" t="s">
        <v>478</v>
      </c>
      <c r="G43" s="21"/>
      <c r="H43" s="22" t="s">
        <v>3</v>
      </c>
      <c r="I43" s="20">
        <v>2</v>
      </c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1</v>
      </c>
      <c r="B44" s="20" t="s">
        <v>2</v>
      </c>
      <c r="C44" s="20">
        <v>140</v>
      </c>
      <c r="D44" s="20" t="s">
        <v>15</v>
      </c>
      <c r="E44" s="20" t="s">
        <v>11</v>
      </c>
      <c r="F44" s="20" t="s">
        <v>478</v>
      </c>
      <c r="G44" s="21"/>
      <c r="H44" s="22" t="s">
        <v>387</v>
      </c>
      <c r="I44" s="20">
        <v>1</v>
      </c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1</v>
      </c>
      <c r="B45" s="20" t="s">
        <v>80</v>
      </c>
      <c r="C45" s="20">
        <v>60</v>
      </c>
      <c r="D45" s="20" t="s">
        <v>16</v>
      </c>
      <c r="E45" s="20" t="s">
        <v>17</v>
      </c>
      <c r="F45" s="20" t="s">
        <v>408</v>
      </c>
      <c r="G45" s="21"/>
      <c r="H45" s="22" t="s">
        <v>387</v>
      </c>
      <c r="I45" s="20">
        <v>1</v>
      </c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1</v>
      </c>
      <c r="B46" s="20" t="s">
        <v>12</v>
      </c>
      <c r="C46" s="20">
        <v>100</v>
      </c>
      <c r="D46" s="20" t="s">
        <v>16</v>
      </c>
      <c r="E46" s="20" t="s">
        <v>17</v>
      </c>
      <c r="F46" s="20" t="s">
        <v>505</v>
      </c>
      <c r="G46" s="21"/>
      <c r="H46" s="22" t="s">
        <v>387</v>
      </c>
      <c r="I46" s="20">
        <v>1</v>
      </c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2</v>
      </c>
      <c r="B47" s="20" t="s">
        <v>80</v>
      </c>
      <c r="C47" s="20">
        <v>90</v>
      </c>
      <c r="D47" s="20" t="s">
        <v>16</v>
      </c>
      <c r="E47" s="20" t="s">
        <v>17</v>
      </c>
      <c r="F47" s="20" t="s">
        <v>478</v>
      </c>
      <c r="G47" s="21"/>
      <c r="H47" s="22" t="s">
        <v>3</v>
      </c>
      <c r="I47" s="20">
        <v>2</v>
      </c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>
        <v>1</v>
      </c>
      <c r="B48" s="20" t="s">
        <v>12</v>
      </c>
      <c r="C48" s="20">
        <v>60</v>
      </c>
      <c r="D48" s="20" t="s">
        <v>16</v>
      </c>
      <c r="E48" s="20" t="s">
        <v>17</v>
      </c>
      <c r="F48" s="20" t="s">
        <v>408</v>
      </c>
      <c r="G48" s="21"/>
      <c r="H48" s="22" t="s">
        <v>387</v>
      </c>
      <c r="I48" s="20">
        <v>1</v>
      </c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>
        <v>1</v>
      </c>
      <c r="B49" s="20" t="s">
        <v>80</v>
      </c>
      <c r="C49" s="20">
        <v>60</v>
      </c>
      <c r="D49" s="20" t="s">
        <v>16</v>
      </c>
      <c r="E49" s="20" t="s">
        <v>17</v>
      </c>
      <c r="F49" s="20" t="s">
        <v>408</v>
      </c>
      <c r="G49" s="21"/>
      <c r="H49" s="22" t="s">
        <v>387</v>
      </c>
      <c r="I49" s="20">
        <v>1</v>
      </c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>
        <v>2</v>
      </c>
      <c r="B50" s="20" t="s">
        <v>80</v>
      </c>
      <c r="C50" s="20">
        <v>80</v>
      </c>
      <c r="D50" s="20" t="s">
        <v>16</v>
      </c>
      <c r="E50" s="20" t="s">
        <v>17</v>
      </c>
      <c r="F50" s="20" t="s">
        <v>408</v>
      </c>
      <c r="G50" s="21"/>
      <c r="H50" s="22" t="s">
        <v>387</v>
      </c>
      <c r="I50" s="20">
        <v>1</v>
      </c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>
        <v>1</v>
      </c>
      <c r="B51" s="20" t="s">
        <v>12</v>
      </c>
      <c r="C51" s="20">
        <v>60</v>
      </c>
      <c r="D51" s="20" t="s">
        <v>16</v>
      </c>
      <c r="E51" s="20" t="s">
        <v>17</v>
      </c>
      <c r="F51" s="20" t="s">
        <v>408</v>
      </c>
      <c r="G51" s="21"/>
      <c r="H51" s="22" t="s">
        <v>387</v>
      </c>
      <c r="I51" s="20">
        <v>1</v>
      </c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>
        <v>1</v>
      </c>
      <c r="B52" s="20" t="s">
        <v>2</v>
      </c>
      <c r="C52" s="20">
        <v>70</v>
      </c>
      <c r="D52" s="20" t="s">
        <v>16</v>
      </c>
      <c r="E52" s="20" t="s">
        <v>17</v>
      </c>
      <c r="F52" s="20" t="s">
        <v>408</v>
      </c>
      <c r="G52" s="21"/>
      <c r="H52" s="22" t="s">
        <v>387</v>
      </c>
      <c r="I52" s="20">
        <v>1</v>
      </c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>
        <v>2</v>
      </c>
      <c r="B53" s="20" t="s">
        <v>80</v>
      </c>
      <c r="C53" s="20">
        <v>80</v>
      </c>
      <c r="D53" s="20" t="s">
        <v>16</v>
      </c>
      <c r="E53" s="20" t="s">
        <v>17</v>
      </c>
      <c r="F53" s="20" t="s">
        <v>478</v>
      </c>
      <c r="G53" s="21"/>
      <c r="H53" s="22" t="s">
        <v>3</v>
      </c>
      <c r="I53" s="20">
        <v>2</v>
      </c>
      <c r="J53" s="22"/>
      <c r="L53" s="24">
        <f>SUM(L11:L52)</f>
        <v>48</v>
      </c>
      <c r="M53" s="24"/>
      <c r="N53" s="24"/>
    </row>
    <row r="54" spans="1:14" s="23" customFormat="1" x14ac:dyDescent="0.3">
      <c r="A54" s="20">
        <v>1</v>
      </c>
      <c r="B54" s="20" t="s">
        <v>12</v>
      </c>
      <c r="C54" s="20">
        <v>100</v>
      </c>
      <c r="D54" s="20" t="s">
        <v>16</v>
      </c>
      <c r="E54" s="20" t="s">
        <v>17</v>
      </c>
      <c r="F54" s="20" t="s">
        <v>478</v>
      </c>
      <c r="G54" s="21"/>
      <c r="H54" s="22" t="s">
        <v>3</v>
      </c>
      <c r="I54" s="20">
        <v>2</v>
      </c>
      <c r="J54" s="22"/>
      <c r="L54" s="24"/>
      <c r="M54" s="24"/>
      <c r="N54" s="24"/>
    </row>
    <row r="55" spans="1:14" s="23" customFormat="1" x14ac:dyDescent="0.3">
      <c r="A55" s="20">
        <v>5</v>
      </c>
      <c r="B55" s="20" t="s">
        <v>80</v>
      </c>
      <c r="C55" s="20">
        <v>70</v>
      </c>
      <c r="D55" s="20" t="s">
        <v>16</v>
      </c>
      <c r="E55" s="20" t="s">
        <v>17</v>
      </c>
      <c r="F55" s="20" t="s">
        <v>505</v>
      </c>
      <c r="G55" s="21"/>
      <c r="H55" s="22" t="s">
        <v>387</v>
      </c>
      <c r="I55" s="20">
        <v>1</v>
      </c>
      <c r="J55" s="22"/>
      <c r="L55" s="24">
        <f>SUMIFS($A$11:$A$401,$B$11:$B$401,"RT",$D$11:$D$401,"U1")</f>
        <v>6</v>
      </c>
      <c r="M55" s="24" t="s">
        <v>2</v>
      </c>
      <c r="N55" s="24" t="s">
        <v>5</v>
      </c>
    </row>
    <row r="56" spans="1:14" s="23" customFormat="1" x14ac:dyDescent="0.3">
      <c r="A56" s="20">
        <v>1</v>
      </c>
      <c r="B56" s="20" t="s">
        <v>80</v>
      </c>
      <c r="C56" s="20">
        <v>90</v>
      </c>
      <c r="D56" s="20" t="s">
        <v>16</v>
      </c>
      <c r="E56" s="20" t="s">
        <v>17</v>
      </c>
      <c r="F56" s="20" t="s">
        <v>478</v>
      </c>
      <c r="G56" s="21"/>
      <c r="H56" s="22" t="s">
        <v>3</v>
      </c>
      <c r="I56" s="20">
        <v>2</v>
      </c>
      <c r="J56" s="22"/>
      <c r="L56" s="24">
        <f>SUMIFS($A$11:$A$401,$B$11:$B$401,"RT",$D$11:$D$401,"U2")</f>
        <v>18</v>
      </c>
      <c r="M56" s="24" t="s">
        <v>2</v>
      </c>
      <c r="N56" s="24" t="s">
        <v>7</v>
      </c>
    </row>
    <row r="57" spans="1:14" s="23" customFormat="1" x14ac:dyDescent="0.3">
      <c r="A57" s="20">
        <v>2</v>
      </c>
      <c r="B57" s="20" t="s">
        <v>80</v>
      </c>
      <c r="C57" s="20">
        <v>80</v>
      </c>
      <c r="D57" s="20" t="s">
        <v>16</v>
      </c>
      <c r="E57" s="20" t="s">
        <v>17</v>
      </c>
      <c r="F57" s="20" t="s">
        <v>505</v>
      </c>
      <c r="G57" s="21"/>
      <c r="H57" s="22" t="s">
        <v>387</v>
      </c>
      <c r="I57" s="20">
        <v>1</v>
      </c>
      <c r="J57" s="22"/>
      <c r="L57" s="24">
        <f>SUMIFS($A$11:$A$401,$B$11:$B$401,"RT",$D$11:$D$401,"U3")</f>
        <v>5</v>
      </c>
      <c r="M57" s="24" t="s">
        <v>2</v>
      </c>
      <c r="N57" s="24" t="s">
        <v>15</v>
      </c>
    </row>
    <row r="58" spans="1:14" s="23" customFormat="1" x14ac:dyDescent="0.3">
      <c r="A58" s="20">
        <v>1</v>
      </c>
      <c r="B58" s="20" t="s">
        <v>12</v>
      </c>
      <c r="C58" s="20">
        <v>80</v>
      </c>
      <c r="D58" s="20" t="s">
        <v>16</v>
      </c>
      <c r="E58" s="20" t="s">
        <v>17</v>
      </c>
      <c r="F58" s="20" t="s">
        <v>505</v>
      </c>
      <c r="G58" s="21"/>
      <c r="H58" s="22" t="s">
        <v>387</v>
      </c>
      <c r="I58" s="20">
        <v>1</v>
      </c>
      <c r="J58" s="22"/>
      <c r="L58" s="24">
        <f>SUMIFS($A$11:$A$401,$B$11:$B$401,"RT",$D$11:$D$401,"U4")</f>
        <v>1</v>
      </c>
      <c r="M58" s="24" t="s">
        <v>2</v>
      </c>
      <c r="N58" s="24" t="s">
        <v>16</v>
      </c>
    </row>
    <row r="59" spans="1:14" s="23" customFormat="1" x14ac:dyDescent="0.3">
      <c r="A59" s="20">
        <v>4</v>
      </c>
      <c r="B59" s="20" t="s">
        <v>80</v>
      </c>
      <c r="C59" s="20">
        <v>80</v>
      </c>
      <c r="D59" s="20" t="s">
        <v>18</v>
      </c>
      <c r="E59" s="20" t="s">
        <v>11</v>
      </c>
      <c r="F59" s="20" t="s">
        <v>478</v>
      </c>
      <c r="G59" s="21"/>
      <c r="H59" s="22" t="s">
        <v>3</v>
      </c>
      <c r="I59" s="20">
        <v>2</v>
      </c>
      <c r="J59" s="22"/>
      <c r="L59" s="24">
        <f>SUMIFS($A$11:$A$401,$B$11:$B$401,"RT",$D$11:$D$401,"U5")</f>
        <v>7</v>
      </c>
      <c r="M59" s="24" t="s">
        <v>2</v>
      </c>
      <c r="N59" s="24" t="s">
        <v>18</v>
      </c>
    </row>
    <row r="60" spans="1:14" s="23" customFormat="1" x14ac:dyDescent="0.3">
      <c r="A60" s="20">
        <v>1</v>
      </c>
      <c r="B60" s="20" t="s">
        <v>12</v>
      </c>
      <c r="C60" s="20">
        <v>80</v>
      </c>
      <c r="D60" s="20" t="s">
        <v>18</v>
      </c>
      <c r="E60" s="20" t="s">
        <v>11</v>
      </c>
      <c r="F60" s="20" t="s">
        <v>478</v>
      </c>
      <c r="G60" s="21"/>
      <c r="H60" s="22" t="s">
        <v>3</v>
      </c>
      <c r="I60" s="20">
        <v>2</v>
      </c>
      <c r="J60" s="22"/>
      <c r="L60" s="24">
        <f>SUMIFS($A$11:$A$401,$B$11:$B$401,"RT",$D$11:$D$401,"U6")</f>
        <v>29</v>
      </c>
      <c r="M60" s="24" t="s">
        <v>2</v>
      </c>
      <c r="N60" s="24" t="s">
        <v>19</v>
      </c>
    </row>
    <row r="61" spans="1:14" s="23" customFormat="1" x14ac:dyDescent="0.3">
      <c r="A61" s="20">
        <v>4</v>
      </c>
      <c r="B61" s="20" t="s">
        <v>80</v>
      </c>
      <c r="C61" s="20">
        <v>80</v>
      </c>
      <c r="D61" s="20" t="s">
        <v>18</v>
      </c>
      <c r="E61" s="20" t="s">
        <v>11</v>
      </c>
      <c r="F61" s="20" t="s">
        <v>408</v>
      </c>
      <c r="G61" s="21"/>
      <c r="H61" s="22" t="s">
        <v>387</v>
      </c>
      <c r="I61" s="20">
        <v>1</v>
      </c>
      <c r="J61" s="22"/>
      <c r="L61" s="24">
        <f>SUMIFS($A$11:$A$401,$B$11:$B$401,"RT",$D$11:$D$401,"U7")</f>
        <v>38</v>
      </c>
      <c r="M61" s="24" t="s">
        <v>2</v>
      </c>
      <c r="N61" s="24" t="s">
        <v>20</v>
      </c>
    </row>
    <row r="62" spans="1:14" s="23" customFormat="1" x14ac:dyDescent="0.3">
      <c r="A62" s="20">
        <v>1</v>
      </c>
      <c r="B62" s="20" t="s">
        <v>12</v>
      </c>
      <c r="C62" s="20">
        <v>80</v>
      </c>
      <c r="D62" s="20" t="s">
        <v>18</v>
      </c>
      <c r="E62" s="20" t="s">
        <v>11</v>
      </c>
      <c r="F62" s="20" t="s">
        <v>489</v>
      </c>
      <c r="G62" s="21"/>
      <c r="H62" s="22" t="s">
        <v>387</v>
      </c>
      <c r="I62" s="20">
        <v>1</v>
      </c>
      <c r="J62" s="22"/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>
        <v>5</v>
      </c>
      <c r="B63" s="20" t="s">
        <v>80</v>
      </c>
      <c r="C63" s="20">
        <v>80</v>
      </c>
      <c r="D63" s="20" t="s">
        <v>18</v>
      </c>
      <c r="E63" s="20" t="s">
        <v>11</v>
      </c>
      <c r="F63" s="20" t="s">
        <v>478</v>
      </c>
      <c r="G63" s="21"/>
      <c r="H63" s="22" t="s">
        <v>3</v>
      </c>
      <c r="I63" s="20">
        <v>2</v>
      </c>
      <c r="J63" s="22"/>
      <c r="L63" s="24">
        <f>SUMIFS($A$11:$A$401,$B$11:$B$401,"RT",$D$11:$D$401,"U9")</f>
        <v>0</v>
      </c>
      <c r="M63" s="24" t="s">
        <v>2</v>
      </c>
      <c r="N63" s="24" t="s">
        <v>22</v>
      </c>
    </row>
    <row r="64" spans="1:14" s="23" customFormat="1" x14ac:dyDescent="0.3">
      <c r="A64" s="20">
        <v>1</v>
      </c>
      <c r="B64" s="20" t="s">
        <v>80</v>
      </c>
      <c r="C64" s="20">
        <v>100</v>
      </c>
      <c r="D64" s="20" t="s">
        <v>18</v>
      </c>
      <c r="E64" s="20" t="s">
        <v>11</v>
      </c>
      <c r="F64" s="20" t="s">
        <v>478</v>
      </c>
      <c r="G64" s="21"/>
      <c r="H64" s="22" t="s">
        <v>3</v>
      </c>
      <c r="I64" s="20">
        <v>2</v>
      </c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>
        <v>1</v>
      </c>
      <c r="B65" s="20" t="s">
        <v>80</v>
      </c>
      <c r="C65" s="20">
        <v>60</v>
      </c>
      <c r="D65" s="20" t="s">
        <v>18</v>
      </c>
      <c r="E65" s="20" t="s">
        <v>11</v>
      </c>
      <c r="F65" s="20" t="s">
        <v>478</v>
      </c>
      <c r="G65" s="21"/>
      <c r="H65" s="22" t="s">
        <v>3</v>
      </c>
      <c r="I65" s="20">
        <v>2</v>
      </c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>
        <v>1</v>
      </c>
      <c r="B66" s="20" t="s">
        <v>12</v>
      </c>
      <c r="C66" s="20">
        <v>80</v>
      </c>
      <c r="D66" s="20" t="s">
        <v>18</v>
      </c>
      <c r="E66" s="20" t="s">
        <v>11</v>
      </c>
      <c r="F66" s="20" t="s">
        <v>478</v>
      </c>
      <c r="G66" s="21"/>
      <c r="H66" s="22" t="s">
        <v>3</v>
      </c>
      <c r="I66" s="20">
        <v>2</v>
      </c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>
        <v>1</v>
      </c>
      <c r="B67" s="20" t="s">
        <v>2</v>
      </c>
      <c r="C67" s="20">
        <v>110</v>
      </c>
      <c r="D67" s="20" t="s">
        <v>18</v>
      </c>
      <c r="E67" s="20" t="s">
        <v>11</v>
      </c>
      <c r="F67" s="20" t="s">
        <v>478</v>
      </c>
      <c r="G67" s="21"/>
      <c r="H67" s="22" t="s">
        <v>3</v>
      </c>
      <c r="I67" s="20">
        <v>2</v>
      </c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>
        <v>1</v>
      </c>
      <c r="B68" s="20" t="s">
        <v>80</v>
      </c>
      <c r="C68" s="20">
        <v>80</v>
      </c>
      <c r="D68" s="20" t="s">
        <v>18</v>
      </c>
      <c r="E68" s="20" t="s">
        <v>11</v>
      </c>
      <c r="F68" s="20" t="s">
        <v>478</v>
      </c>
      <c r="G68" s="21"/>
      <c r="H68" s="22" t="s">
        <v>387</v>
      </c>
      <c r="I68" s="20">
        <v>1</v>
      </c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>
        <v>1</v>
      </c>
      <c r="B69" s="20" t="s">
        <v>2</v>
      </c>
      <c r="C69" s="20">
        <v>120</v>
      </c>
      <c r="D69" s="20" t="s">
        <v>18</v>
      </c>
      <c r="E69" s="20" t="s">
        <v>11</v>
      </c>
      <c r="F69" s="20" t="s">
        <v>478</v>
      </c>
      <c r="G69" s="21"/>
      <c r="H69" s="22" t="s">
        <v>387</v>
      </c>
      <c r="I69" s="20">
        <v>1</v>
      </c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>
        <v>1</v>
      </c>
      <c r="B70" s="20" t="s">
        <v>2</v>
      </c>
      <c r="C70" s="20">
        <v>80</v>
      </c>
      <c r="D70" s="20" t="s">
        <v>18</v>
      </c>
      <c r="E70" s="20" t="s">
        <v>11</v>
      </c>
      <c r="F70" s="20" t="s">
        <v>478</v>
      </c>
      <c r="G70" s="21"/>
      <c r="H70" s="22" t="s">
        <v>3</v>
      </c>
      <c r="I70" s="20">
        <v>2</v>
      </c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>
        <v>2</v>
      </c>
      <c r="B71" s="20" t="s">
        <v>80</v>
      </c>
      <c r="C71" s="20">
        <v>70</v>
      </c>
      <c r="D71" s="20" t="s">
        <v>18</v>
      </c>
      <c r="E71" s="20" t="s">
        <v>11</v>
      </c>
      <c r="F71" s="20" t="s">
        <v>478</v>
      </c>
      <c r="G71" s="21"/>
      <c r="H71" s="22" t="s">
        <v>3</v>
      </c>
      <c r="I71" s="20">
        <v>2</v>
      </c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>
        <v>1</v>
      </c>
      <c r="B72" s="20" t="s">
        <v>2</v>
      </c>
      <c r="C72" s="20">
        <v>120</v>
      </c>
      <c r="D72" s="20" t="s">
        <v>18</v>
      </c>
      <c r="E72" s="20" t="s">
        <v>11</v>
      </c>
      <c r="F72" s="20" t="s">
        <v>478</v>
      </c>
      <c r="G72" s="21"/>
      <c r="H72" s="22" t="s">
        <v>387</v>
      </c>
      <c r="I72" s="20">
        <v>1</v>
      </c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>
        <v>1</v>
      </c>
      <c r="B73" s="20" t="s">
        <v>2</v>
      </c>
      <c r="C73" s="20">
        <v>160</v>
      </c>
      <c r="D73" s="20" t="s">
        <v>18</v>
      </c>
      <c r="E73" s="20" t="s">
        <v>11</v>
      </c>
      <c r="F73" s="20" t="s">
        <v>408</v>
      </c>
      <c r="G73" s="21"/>
      <c r="H73" s="22" t="s">
        <v>387</v>
      </c>
      <c r="I73" s="20">
        <v>1</v>
      </c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>
        <v>1</v>
      </c>
      <c r="B74" s="20" t="s">
        <v>12</v>
      </c>
      <c r="C74" s="20">
        <v>80</v>
      </c>
      <c r="D74" s="20" t="s">
        <v>18</v>
      </c>
      <c r="E74" s="20" t="s">
        <v>11</v>
      </c>
      <c r="F74" s="20" t="s">
        <v>408</v>
      </c>
      <c r="G74" s="21"/>
      <c r="H74" s="22" t="s">
        <v>3</v>
      </c>
      <c r="I74" s="20">
        <v>2</v>
      </c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>
        <v>1</v>
      </c>
      <c r="B75" s="20" t="s">
        <v>2</v>
      </c>
      <c r="C75" s="20">
        <v>60</v>
      </c>
      <c r="D75" s="20" t="s">
        <v>18</v>
      </c>
      <c r="E75" s="20" t="s">
        <v>11</v>
      </c>
      <c r="F75" s="20" t="s">
        <v>478</v>
      </c>
      <c r="G75" s="21"/>
      <c r="H75" s="22" t="s">
        <v>3</v>
      </c>
      <c r="I75" s="20">
        <v>2</v>
      </c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>
        <v>1</v>
      </c>
      <c r="B76" s="20" t="s">
        <v>2</v>
      </c>
      <c r="C76" s="20">
        <v>140</v>
      </c>
      <c r="D76" s="20" t="s">
        <v>18</v>
      </c>
      <c r="E76" s="20" t="s">
        <v>11</v>
      </c>
      <c r="F76" s="20" t="s">
        <v>478</v>
      </c>
      <c r="G76" s="21"/>
      <c r="H76" s="22" t="s">
        <v>3</v>
      </c>
      <c r="I76" s="20">
        <v>2</v>
      </c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>
        <v>1</v>
      </c>
      <c r="B77" s="20" t="s">
        <v>2</v>
      </c>
      <c r="C77" s="20">
        <v>140</v>
      </c>
      <c r="D77" s="20" t="s">
        <v>19</v>
      </c>
      <c r="E77" s="20" t="s">
        <v>17</v>
      </c>
      <c r="F77" s="20" t="s">
        <v>478</v>
      </c>
      <c r="G77" s="21"/>
      <c r="H77" s="22" t="s">
        <v>3</v>
      </c>
      <c r="I77" s="20">
        <v>2</v>
      </c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>
        <v>1</v>
      </c>
      <c r="B78" s="20" t="s">
        <v>12</v>
      </c>
      <c r="C78" s="20">
        <v>100</v>
      </c>
      <c r="D78" s="20" t="s">
        <v>19</v>
      </c>
      <c r="E78" s="20" t="s">
        <v>17</v>
      </c>
      <c r="F78" s="20" t="s">
        <v>478</v>
      </c>
      <c r="G78" s="21"/>
      <c r="H78" s="22" t="s">
        <v>3</v>
      </c>
      <c r="I78" s="20">
        <v>2</v>
      </c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>
        <v>1</v>
      </c>
      <c r="B79" s="20" t="s">
        <v>2</v>
      </c>
      <c r="C79" s="20">
        <v>70</v>
      </c>
      <c r="D79" s="20" t="s">
        <v>19</v>
      </c>
      <c r="E79" s="20" t="s">
        <v>17</v>
      </c>
      <c r="F79" s="20" t="s">
        <v>478</v>
      </c>
      <c r="G79" s="21"/>
      <c r="H79" s="22" t="s">
        <v>3</v>
      </c>
      <c r="I79" s="20">
        <v>2</v>
      </c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>
        <v>1</v>
      </c>
      <c r="B80" s="20" t="s">
        <v>12</v>
      </c>
      <c r="C80" s="20">
        <v>90</v>
      </c>
      <c r="D80" s="20" t="s">
        <v>19</v>
      </c>
      <c r="E80" s="20" t="s">
        <v>17</v>
      </c>
      <c r="F80" s="20" t="s">
        <v>478</v>
      </c>
      <c r="G80" s="21"/>
      <c r="H80" s="22" t="s">
        <v>3</v>
      </c>
      <c r="I80" s="20">
        <v>2</v>
      </c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>
        <v>1</v>
      </c>
      <c r="B81" s="20" t="s">
        <v>2</v>
      </c>
      <c r="C81" s="20">
        <v>70</v>
      </c>
      <c r="D81" s="20" t="s">
        <v>19</v>
      </c>
      <c r="E81" s="20" t="s">
        <v>17</v>
      </c>
      <c r="F81" s="20" t="s">
        <v>478</v>
      </c>
      <c r="G81" s="21"/>
      <c r="H81" s="22" t="s">
        <v>3</v>
      </c>
      <c r="I81" s="20">
        <v>2</v>
      </c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>
        <v>1</v>
      </c>
      <c r="B82" s="20" t="s">
        <v>2</v>
      </c>
      <c r="C82" s="20">
        <v>120</v>
      </c>
      <c r="D82" s="20" t="s">
        <v>19</v>
      </c>
      <c r="E82" s="20" t="s">
        <v>17</v>
      </c>
      <c r="F82" s="20" t="s">
        <v>478</v>
      </c>
      <c r="G82" s="21"/>
      <c r="H82" s="22" t="s">
        <v>387</v>
      </c>
      <c r="I82" s="20">
        <v>1</v>
      </c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>
        <v>1</v>
      </c>
      <c r="B83" s="20" t="s">
        <v>12</v>
      </c>
      <c r="C83" s="20">
        <v>80</v>
      </c>
      <c r="D83" s="20" t="s">
        <v>19</v>
      </c>
      <c r="E83" s="20" t="s">
        <v>17</v>
      </c>
      <c r="F83" s="20" t="s">
        <v>478</v>
      </c>
      <c r="G83" s="21"/>
      <c r="H83" s="22" t="s">
        <v>387</v>
      </c>
      <c r="I83" s="20">
        <v>1</v>
      </c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>
        <v>1</v>
      </c>
      <c r="B84" s="20" t="s">
        <v>80</v>
      </c>
      <c r="C84" s="20">
        <v>50</v>
      </c>
      <c r="D84" s="20" t="s">
        <v>19</v>
      </c>
      <c r="E84" s="20" t="s">
        <v>17</v>
      </c>
      <c r="F84" s="20" t="s">
        <v>478</v>
      </c>
      <c r="G84" s="21"/>
      <c r="H84" s="22" t="s">
        <v>387</v>
      </c>
      <c r="I84" s="20">
        <v>1</v>
      </c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>
        <v>1</v>
      </c>
      <c r="B85" s="20" t="s">
        <v>80</v>
      </c>
      <c r="C85" s="20">
        <v>110</v>
      </c>
      <c r="D85" s="20" t="s">
        <v>19</v>
      </c>
      <c r="E85" s="20" t="s">
        <v>17</v>
      </c>
      <c r="F85" s="20" t="s">
        <v>478</v>
      </c>
      <c r="G85" s="21"/>
      <c r="H85" s="22" t="s">
        <v>3</v>
      </c>
      <c r="I85" s="20">
        <v>2</v>
      </c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>
        <v>1</v>
      </c>
      <c r="B86" s="20" t="s">
        <v>260</v>
      </c>
      <c r="C86" s="20">
        <v>190</v>
      </c>
      <c r="D86" s="20" t="s">
        <v>19</v>
      </c>
      <c r="E86" s="20" t="s">
        <v>17</v>
      </c>
      <c r="F86" s="20" t="s">
        <v>478</v>
      </c>
      <c r="G86" s="21"/>
      <c r="H86" s="22" t="s">
        <v>387</v>
      </c>
      <c r="I86" s="20">
        <v>1</v>
      </c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>
        <v>3</v>
      </c>
      <c r="B87" s="20" t="s">
        <v>2</v>
      </c>
      <c r="C87" s="20">
        <v>110</v>
      </c>
      <c r="D87" s="20" t="s">
        <v>19</v>
      </c>
      <c r="E87" s="20" t="s">
        <v>17</v>
      </c>
      <c r="F87" s="20" t="s">
        <v>478</v>
      </c>
      <c r="G87" s="21"/>
      <c r="H87" s="22" t="s">
        <v>3</v>
      </c>
      <c r="I87" s="20">
        <v>2</v>
      </c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>
        <v>1</v>
      </c>
      <c r="B88" s="20" t="s">
        <v>2</v>
      </c>
      <c r="C88" s="20">
        <v>60</v>
      </c>
      <c r="D88" s="20" t="s">
        <v>19</v>
      </c>
      <c r="E88" s="20" t="s">
        <v>17</v>
      </c>
      <c r="F88" s="20" t="s">
        <v>478</v>
      </c>
      <c r="G88" s="21"/>
      <c r="H88" s="22" t="s">
        <v>387</v>
      </c>
      <c r="I88" s="20">
        <v>1</v>
      </c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>
        <v>2</v>
      </c>
      <c r="B89" s="20" t="s">
        <v>80</v>
      </c>
      <c r="C89" s="20">
        <v>80</v>
      </c>
      <c r="D89" s="20" t="s">
        <v>19</v>
      </c>
      <c r="E89" s="20" t="s">
        <v>17</v>
      </c>
      <c r="F89" s="20" t="s">
        <v>478</v>
      </c>
      <c r="G89" s="21"/>
      <c r="H89" s="22" t="s">
        <v>3</v>
      </c>
      <c r="I89" s="20">
        <v>2</v>
      </c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>
        <v>1</v>
      </c>
      <c r="B90" s="20" t="s">
        <v>2</v>
      </c>
      <c r="C90" s="20">
        <v>70</v>
      </c>
      <c r="D90" s="20" t="s">
        <v>19</v>
      </c>
      <c r="E90" s="20" t="s">
        <v>17</v>
      </c>
      <c r="F90" s="20" t="s">
        <v>478</v>
      </c>
      <c r="G90" s="21"/>
      <c r="H90" s="22" t="s">
        <v>3</v>
      </c>
      <c r="I90" s="20">
        <v>2</v>
      </c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>
        <v>2</v>
      </c>
      <c r="B91" s="20" t="s">
        <v>2</v>
      </c>
      <c r="C91" s="20">
        <v>60</v>
      </c>
      <c r="D91" s="20" t="s">
        <v>19</v>
      </c>
      <c r="E91" s="20" t="s">
        <v>17</v>
      </c>
      <c r="F91" s="20" t="s">
        <v>478</v>
      </c>
      <c r="G91" s="21"/>
      <c r="H91" s="22" t="s">
        <v>3</v>
      </c>
      <c r="I91" s="20">
        <v>2</v>
      </c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>
        <v>3</v>
      </c>
      <c r="B92" s="20" t="s">
        <v>2</v>
      </c>
      <c r="C92" s="20">
        <v>60</v>
      </c>
      <c r="D92" s="20" t="s">
        <v>19</v>
      </c>
      <c r="E92" s="20" t="s">
        <v>17</v>
      </c>
      <c r="F92" s="20" t="s">
        <v>478</v>
      </c>
      <c r="G92" s="21"/>
      <c r="H92" s="22" t="s">
        <v>3</v>
      </c>
      <c r="I92" s="20">
        <v>2</v>
      </c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>
        <v>1</v>
      </c>
      <c r="B93" s="20" t="s">
        <v>12</v>
      </c>
      <c r="C93" s="20">
        <v>100</v>
      </c>
      <c r="D93" s="20" t="s">
        <v>19</v>
      </c>
      <c r="E93" s="20" t="s">
        <v>17</v>
      </c>
      <c r="F93" s="20" t="s">
        <v>478</v>
      </c>
      <c r="G93" s="21"/>
      <c r="H93" s="22" t="s">
        <v>3</v>
      </c>
      <c r="I93" s="20">
        <v>2</v>
      </c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>
        <v>1</v>
      </c>
      <c r="B94" s="20" t="s">
        <v>80</v>
      </c>
      <c r="C94" s="20">
        <v>60</v>
      </c>
      <c r="D94" s="20" t="s">
        <v>19</v>
      </c>
      <c r="E94" s="20" t="s">
        <v>17</v>
      </c>
      <c r="F94" s="20" t="s">
        <v>478</v>
      </c>
      <c r="G94" s="21"/>
      <c r="H94" s="22" t="s">
        <v>3</v>
      </c>
      <c r="I94" s="20">
        <v>2</v>
      </c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>
        <v>1</v>
      </c>
      <c r="B95" s="20" t="s">
        <v>2</v>
      </c>
      <c r="C95" s="20">
        <v>80</v>
      </c>
      <c r="D95" s="20" t="s">
        <v>19</v>
      </c>
      <c r="E95" s="20" t="s">
        <v>17</v>
      </c>
      <c r="F95" s="20" t="s">
        <v>478</v>
      </c>
      <c r="G95" s="21"/>
      <c r="H95" s="22" t="s">
        <v>3</v>
      </c>
      <c r="I95" s="20">
        <v>2</v>
      </c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>
        <v>1</v>
      </c>
      <c r="B96" s="20" t="s">
        <v>2</v>
      </c>
      <c r="C96" s="20">
        <v>100</v>
      </c>
      <c r="D96" s="20" t="s">
        <v>19</v>
      </c>
      <c r="E96" s="20" t="s">
        <v>17</v>
      </c>
      <c r="F96" s="20" t="s">
        <v>478</v>
      </c>
      <c r="G96" s="21"/>
      <c r="H96" s="22" t="s">
        <v>3</v>
      </c>
      <c r="I96" s="20">
        <v>2</v>
      </c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>
        <v>2</v>
      </c>
      <c r="B97" s="20" t="s">
        <v>2</v>
      </c>
      <c r="C97" s="20">
        <v>70</v>
      </c>
      <c r="D97" s="20" t="s">
        <v>19</v>
      </c>
      <c r="E97" s="20" t="s">
        <v>17</v>
      </c>
      <c r="F97" s="20" t="s">
        <v>478</v>
      </c>
      <c r="G97" s="21"/>
      <c r="H97" s="22" t="s">
        <v>387</v>
      </c>
      <c r="I97" s="20">
        <v>1</v>
      </c>
      <c r="J97" s="22"/>
      <c r="L97" s="24">
        <f>SUM(L55:L96)</f>
        <v>104</v>
      </c>
      <c r="M97" s="25"/>
      <c r="N97" s="25"/>
    </row>
    <row r="98" spans="1:14" s="23" customFormat="1" x14ac:dyDescent="0.3">
      <c r="A98" s="20">
        <v>1</v>
      </c>
      <c r="B98" s="20" t="s">
        <v>80</v>
      </c>
      <c r="C98" s="20">
        <v>90</v>
      </c>
      <c r="D98" s="20" t="s">
        <v>19</v>
      </c>
      <c r="E98" s="20" t="s">
        <v>17</v>
      </c>
      <c r="F98" s="20" t="s">
        <v>478</v>
      </c>
      <c r="G98" s="21"/>
      <c r="H98" s="22" t="s">
        <v>387</v>
      </c>
      <c r="I98" s="20">
        <v>1</v>
      </c>
      <c r="J98" s="22"/>
      <c r="L98" s="25"/>
      <c r="M98" s="25"/>
      <c r="N98" s="25"/>
    </row>
    <row r="99" spans="1:14" s="23" customFormat="1" x14ac:dyDescent="0.3">
      <c r="A99" s="20">
        <v>2</v>
      </c>
      <c r="B99" s="20" t="s">
        <v>12</v>
      </c>
      <c r="C99" s="20">
        <v>100</v>
      </c>
      <c r="D99" s="20" t="s">
        <v>19</v>
      </c>
      <c r="E99" s="20" t="s">
        <v>17</v>
      </c>
      <c r="F99" s="20" t="s">
        <v>478</v>
      </c>
      <c r="G99" s="21"/>
      <c r="H99" s="22" t="s">
        <v>3</v>
      </c>
      <c r="I99" s="20">
        <v>2</v>
      </c>
      <c r="J99" s="22"/>
      <c r="L99" s="25"/>
      <c r="M99" s="25"/>
      <c r="N99" s="25"/>
    </row>
    <row r="100" spans="1:14" s="23" customFormat="1" x14ac:dyDescent="0.3">
      <c r="A100" s="20">
        <v>1</v>
      </c>
      <c r="B100" s="20" t="s">
        <v>2</v>
      </c>
      <c r="C100" s="20">
        <v>100</v>
      </c>
      <c r="D100" s="20" t="s">
        <v>19</v>
      </c>
      <c r="E100" s="20" t="s">
        <v>17</v>
      </c>
      <c r="F100" s="20" t="s">
        <v>478</v>
      </c>
      <c r="G100" s="21"/>
      <c r="H100" s="22" t="s">
        <v>3</v>
      </c>
      <c r="I100" s="20">
        <v>2</v>
      </c>
      <c r="J100" s="22"/>
      <c r="L100" s="25"/>
      <c r="M100" s="25"/>
      <c r="N100" s="25"/>
    </row>
    <row r="101" spans="1:14" s="23" customFormat="1" x14ac:dyDescent="0.3">
      <c r="A101" s="25">
        <v>1</v>
      </c>
      <c r="B101" s="20" t="s">
        <v>80</v>
      </c>
      <c r="C101" s="25">
        <v>60</v>
      </c>
      <c r="D101" s="20" t="s">
        <v>19</v>
      </c>
      <c r="E101" s="20" t="s">
        <v>17</v>
      </c>
      <c r="F101" s="25" t="s">
        <v>478</v>
      </c>
      <c r="G101" s="26"/>
      <c r="H101" s="23" t="s">
        <v>387</v>
      </c>
      <c r="I101" s="25">
        <v>1</v>
      </c>
      <c r="L101" s="25"/>
      <c r="M101" s="25"/>
      <c r="N101" s="25"/>
    </row>
    <row r="102" spans="1:14" s="23" customFormat="1" x14ac:dyDescent="0.3">
      <c r="A102" s="25">
        <v>1</v>
      </c>
      <c r="B102" s="25" t="s">
        <v>80</v>
      </c>
      <c r="C102" s="25">
        <v>90</v>
      </c>
      <c r="D102" s="25" t="s">
        <v>19</v>
      </c>
      <c r="E102" s="25" t="s">
        <v>17</v>
      </c>
      <c r="F102" s="25" t="s">
        <v>478</v>
      </c>
      <c r="G102" s="26"/>
      <c r="H102" s="23" t="s">
        <v>3</v>
      </c>
      <c r="I102" s="25">
        <v>2</v>
      </c>
      <c r="L102" s="25"/>
      <c r="M102" s="25"/>
      <c r="N102" s="25"/>
    </row>
    <row r="103" spans="1:14" s="23" customFormat="1" x14ac:dyDescent="0.3">
      <c r="A103" s="25">
        <v>1</v>
      </c>
      <c r="B103" s="25" t="s">
        <v>2</v>
      </c>
      <c r="C103" s="25">
        <v>80</v>
      </c>
      <c r="D103" s="25" t="s">
        <v>19</v>
      </c>
      <c r="E103" s="25" t="s">
        <v>17</v>
      </c>
      <c r="F103" s="25" t="s">
        <v>478</v>
      </c>
      <c r="G103" s="26"/>
      <c r="H103" s="23" t="s">
        <v>3</v>
      </c>
      <c r="I103" s="25">
        <v>2</v>
      </c>
      <c r="L103" s="25"/>
      <c r="M103" s="25"/>
      <c r="N103" s="25"/>
    </row>
    <row r="104" spans="1:14" s="23" customFormat="1" x14ac:dyDescent="0.3">
      <c r="A104" s="25">
        <v>1</v>
      </c>
      <c r="B104" s="25" t="s">
        <v>80</v>
      </c>
      <c r="C104" s="25">
        <v>80</v>
      </c>
      <c r="D104" s="25" t="s">
        <v>19</v>
      </c>
      <c r="E104" s="25" t="s">
        <v>17</v>
      </c>
      <c r="F104" s="25" t="s">
        <v>478</v>
      </c>
      <c r="G104" s="26"/>
      <c r="H104" s="23" t="s">
        <v>387</v>
      </c>
      <c r="I104" s="25">
        <v>1</v>
      </c>
      <c r="L104" s="25"/>
      <c r="M104" s="25"/>
      <c r="N104" s="25"/>
    </row>
    <row r="105" spans="1:14" s="23" customFormat="1" x14ac:dyDescent="0.3">
      <c r="A105" s="25">
        <v>1</v>
      </c>
      <c r="B105" s="25" t="s">
        <v>12</v>
      </c>
      <c r="C105" s="25">
        <v>60</v>
      </c>
      <c r="D105" s="25" t="s">
        <v>19</v>
      </c>
      <c r="E105" s="25" t="s">
        <v>17</v>
      </c>
      <c r="F105" s="25" t="s">
        <v>478</v>
      </c>
      <c r="G105" s="26"/>
      <c r="H105" s="23" t="s">
        <v>387</v>
      </c>
      <c r="I105" s="25">
        <v>1</v>
      </c>
      <c r="L105" s="25"/>
      <c r="M105" s="25"/>
      <c r="N105" s="25"/>
    </row>
    <row r="106" spans="1:14" s="23" customFormat="1" x14ac:dyDescent="0.3">
      <c r="A106" s="25">
        <v>1</v>
      </c>
      <c r="B106" s="25" t="s">
        <v>12</v>
      </c>
      <c r="C106" s="25">
        <v>80</v>
      </c>
      <c r="D106" s="25" t="s">
        <v>19</v>
      </c>
      <c r="E106" s="25" t="s">
        <v>17</v>
      </c>
      <c r="F106" s="25" t="s">
        <v>478</v>
      </c>
      <c r="G106" s="26"/>
      <c r="H106" s="23" t="s">
        <v>3</v>
      </c>
      <c r="I106" s="25">
        <v>2</v>
      </c>
      <c r="L106" s="25"/>
      <c r="M106" s="25"/>
      <c r="N106" s="25"/>
    </row>
    <row r="107" spans="1:14" s="23" customFormat="1" x14ac:dyDescent="0.3">
      <c r="A107" s="25">
        <v>1</v>
      </c>
      <c r="B107" s="25" t="s">
        <v>80</v>
      </c>
      <c r="C107" s="25">
        <v>100</v>
      </c>
      <c r="D107" s="25" t="s">
        <v>19</v>
      </c>
      <c r="E107" s="25" t="s">
        <v>17</v>
      </c>
      <c r="F107" s="25" t="s">
        <v>478</v>
      </c>
      <c r="G107" s="26"/>
      <c r="H107" s="23" t="s">
        <v>3</v>
      </c>
      <c r="I107" s="25">
        <v>2</v>
      </c>
      <c r="L107" s="25"/>
      <c r="M107" s="25"/>
      <c r="N107" s="25"/>
    </row>
    <row r="108" spans="1:14" s="23" customFormat="1" x14ac:dyDescent="0.3">
      <c r="A108" s="25">
        <v>4</v>
      </c>
      <c r="B108" s="25" t="s">
        <v>2</v>
      </c>
      <c r="C108" s="25">
        <v>120</v>
      </c>
      <c r="D108" s="25" t="s">
        <v>19</v>
      </c>
      <c r="E108" s="25" t="s">
        <v>17</v>
      </c>
      <c r="F108" s="25" t="s">
        <v>478</v>
      </c>
      <c r="G108" s="26"/>
      <c r="H108" s="23" t="s">
        <v>387</v>
      </c>
      <c r="I108" s="25">
        <v>1</v>
      </c>
      <c r="L108" s="25"/>
      <c r="M108" s="25"/>
      <c r="N108" s="25"/>
    </row>
    <row r="109" spans="1:14" s="23" customFormat="1" x14ac:dyDescent="0.3">
      <c r="A109" s="25">
        <v>1</v>
      </c>
      <c r="B109" s="25" t="s">
        <v>12</v>
      </c>
      <c r="C109" s="25">
        <v>80</v>
      </c>
      <c r="D109" s="25" t="s">
        <v>19</v>
      </c>
      <c r="E109" s="25" t="s">
        <v>17</v>
      </c>
      <c r="F109" s="25" t="s">
        <v>478</v>
      </c>
      <c r="G109" s="26"/>
      <c r="H109" s="23" t="s">
        <v>387</v>
      </c>
      <c r="I109" s="25">
        <v>1</v>
      </c>
      <c r="L109" s="25"/>
      <c r="M109" s="25"/>
      <c r="N109" s="25"/>
    </row>
    <row r="110" spans="1:14" s="23" customFormat="1" x14ac:dyDescent="0.3">
      <c r="A110" s="25">
        <v>2</v>
      </c>
      <c r="B110" s="25" t="s">
        <v>2</v>
      </c>
      <c r="C110" s="25">
        <v>60</v>
      </c>
      <c r="D110" s="25" t="s">
        <v>19</v>
      </c>
      <c r="E110" s="25" t="s">
        <v>17</v>
      </c>
      <c r="F110" s="25" t="s">
        <v>478</v>
      </c>
      <c r="G110" s="26"/>
      <c r="H110" s="23" t="s">
        <v>3</v>
      </c>
      <c r="I110" s="25">
        <v>2</v>
      </c>
      <c r="L110" s="25"/>
      <c r="M110" s="25"/>
      <c r="N110" s="25"/>
    </row>
    <row r="111" spans="1:14" s="23" customFormat="1" x14ac:dyDescent="0.3">
      <c r="A111" s="25">
        <v>1</v>
      </c>
      <c r="B111" s="25" t="s">
        <v>2</v>
      </c>
      <c r="C111" s="25">
        <v>140</v>
      </c>
      <c r="D111" s="25" t="s">
        <v>19</v>
      </c>
      <c r="E111" s="25" t="s">
        <v>17</v>
      </c>
      <c r="F111" s="25" t="s">
        <v>478</v>
      </c>
      <c r="G111" s="26"/>
      <c r="H111" s="23" t="s">
        <v>3</v>
      </c>
      <c r="I111" s="25">
        <v>2</v>
      </c>
      <c r="L111" s="25"/>
      <c r="M111" s="25"/>
      <c r="N111" s="25"/>
    </row>
    <row r="112" spans="1:14" s="23" customFormat="1" x14ac:dyDescent="0.3">
      <c r="A112" s="25">
        <v>2</v>
      </c>
      <c r="B112" s="25" t="s">
        <v>2</v>
      </c>
      <c r="C112" s="25">
        <v>70</v>
      </c>
      <c r="D112" s="25" t="s">
        <v>19</v>
      </c>
      <c r="E112" s="25" t="s">
        <v>17</v>
      </c>
      <c r="F112" s="25" t="s">
        <v>478</v>
      </c>
      <c r="G112" s="26"/>
      <c r="H112" s="23" t="s">
        <v>3</v>
      </c>
      <c r="I112" s="25">
        <v>2</v>
      </c>
      <c r="L112" s="25"/>
      <c r="M112" s="25"/>
      <c r="N112" s="25"/>
    </row>
    <row r="113" spans="1:14" s="23" customFormat="1" x14ac:dyDescent="0.3">
      <c r="A113" s="25">
        <v>4</v>
      </c>
      <c r="B113" s="25" t="s">
        <v>12</v>
      </c>
      <c r="C113" s="25">
        <v>80</v>
      </c>
      <c r="D113" s="25" t="s">
        <v>19</v>
      </c>
      <c r="E113" s="25" t="s">
        <v>17</v>
      </c>
      <c r="F113" s="25" t="s">
        <v>478</v>
      </c>
      <c r="G113" s="26"/>
      <c r="H113" s="23" t="s">
        <v>387</v>
      </c>
      <c r="I113" s="25">
        <v>1</v>
      </c>
      <c r="L113" s="25"/>
      <c r="M113" s="25"/>
      <c r="N113" s="25"/>
    </row>
    <row r="114" spans="1:14" s="23" customFormat="1" x14ac:dyDescent="0.3">
      <c r="A114" s="25">
        <v>1</v>
      </c>
      <c r="B114" s="25" t="s">
        <v>12</v>
      </c>
      <c r="C114" s="25">
        <v>60</v>
      </c>
      <c r="D114" s="25" t="s">
        <v>19</v>
      </c>
      <c r="E114" s="25" t="s">
        <v>17</v>
      </c>
      <c r="F114" s="25" t="s">
        <v>478</v>
      </c>
      <c r="G114" s="26"/>
      <c r="H114" s="23" t="s">
        <v>387</v>
      </c>
      <c r="I114" s="25">
        <v>1</v>
      </c>
      <c r="L114" s="25"/>
      <c r="M114" s="25"/>
      <c r="N114" s="25"/>
    </row>
    <row r="115" spans="1:14" s="23" customFormat="1" x14ac:dyDescent="0.3">
      <c r="A115" s="25">
        <v>1</v>
      </c>
      <c r="B115" s="25" t="s">
        <v>80</v>
      </c>
      <c r="C115" s="25">
        <v>70</v>
      </c>
      <c r="D115" s="25" t="s">
        <v>19</v>
      </c>
      <c r="E115" s="25" t="s">
        <v>17</v>
      </c>
      <c r="F115" s="25" t="s">
        <v>478</v>
      </c>
      <c r="G115" s="26"/>
      <c r="H115" s="23" t="s">
        <v>387</v>
      </c>
      <c r="I115" s="25">
        <v>1</v>
      </c>
      <c r="L115" s="25"/>
      <c r="M115" s="25"/>
      <c r="N115" s="25"/>
    </row>
    <row r="116" spans="1:14" s="23" customFormat="1" x14ac:dyDescent="0.3">
      <c r="A116" s="25">
        <v>1</v>
      </c>
      <c r="B116" s="25" t="s">
        <v>2</v>
      </c>
      <c r="C116" s="25">
        <v>40</v>
      </c>
      <c r="D116" s="25" t="s">
        <v>20</v>
      </c>
      <c r="E116" s="25" t="s">
        <v>202</v>
      </c>
      <c r="F116" s="25" t="s">
        <v>478</v>
      </c>
      <c r="G116" s="26"/>
      <c r="H116" s="23" t="s">
        <v>3</v>
      </c>
      <c r="I116" s="25">
        <v>2</v>
      </c>
      <c r="J116" s="23" t="s">
        <v>443</v>
      </c>
      <c r="L116" s="25"/>
      <c r="M116" s="25"/>
      <c r="N116" s="25"/>
    </row>
    <row r="117" spans="1:14" s="23" customFormat="1" x14ac:dyDescent="0.3">
      <c r="A117" s="25">
        <v>1</v>
      </c>
      <c r="B117" s="25" t="s">
        <v>80</v>
      </c>
      <c r="C117" s="25">
        <v>70</v>
      </c>
      <c r="D117" s="25" t="s">
        <v>20</v>
      </c>
      <c r="E117" s="25" t="s">
        <v>202</v>
      </c>
      <c r="F117" s="25" t="s">
        <v>478</v>
      </c>
      <c r="G117" s="26"/>
      <c r="H117" s="23" t="s">
        <v>3</v>
      </c>
      <c r="I117" s="25">
        <v>2</v>
      </c>
      <c r="J117" s="23" t="s">
        <v>441</v>
      </c>
      <c r="L117" s="25"/>
      <c r="M117" s="25"/>
      <c r="N117" s="25"/>
    </row>
    <row r="118" spans="1:14" s="23" customFormat="1" x14ac:dyDescent="0.3">
      <c r="A118" s="25">
        <v>1</v>
      </c>
      <c r="B118" s="25" t="s">
        <v>12</v>
      </c>
      <c r="C118" s="25">
        <v>70</v>
      </c>
      <c r="D118" s="25" t="s">
        <v>20</v>
      </c>
      <c r="E118" s="25" t="s">
        <v>202</v>
      </c>
      <c r="F118" s="25" t="s">
        <v>478</v>
      </c>
      <c r="G118" s="26"/>
      <c r="H118" s="23" t="s">
        <v>387</v>
      </c>
      <c r="I118" s="25">
        <v>1</v>
      </c>
      <c r="L118" s="25"/>
      <c r="M118" s="25"/>
      <c r="N118" s="25"/>
    </row>
    <row r="119" spans="1:14" s="23" customFormat="1" x14ac:dyDescent="0.3">
      <c r="A119" s="25">
        <v>1</v>
      </c>
      <c r="B119" s="25" t="s">
        <v>2</v>
      </c>
      <c r="C119" s="25">
        <v>70</v>
      </c>
      <c r="D119" s="25" t="s">
        <v>20</v>
      </c>
      <c r="E119" s="25" t="s">
        <v>202</v>
      </c>
      <c r="F119" s="25" t="s">
        <v>478</v>
      </c>
      <c r="G119" s="26"/>
      <c r="H119" s="23" t="s">
        <v>387</v>
      </c>
      <c r="I119" s="25">
        <v>1</v>
      </c>
      <c r="L119" s="25"/>
      <c r="M119" s="25"/>
      <c r="N119" s="25"/>
    </row>
    <row r="120" spans="1:14" s="23" customFormat="1" x14ac:dyDescent="0.3">
      <c r="A120" s="25">
        <v>1</v>
      </c>
      <c r="B120" s="25" t="s">
        <v>2</v>
      </c>
      <c r="C120" s="25">
        <v>80</v>
      </c>
      <c r="D120" s="25" t="s">
        <v>20</v>
      </c>
      <c r="E120" s="25" t="s">
        <v>202</v>
      </c>
      <c r="F120" s="25" t="s">
        <v>478</v>
      </c>
      <c r="G120" s="26"/>
      <c r="H120" s="23" t="s">
        <v>3</v>
      </c>
      <c r="I120" s="25">
        <v>2</v>
      </c>
      <c r="L120" s="25"/>
      <c r="M120" s="25"/>
      <c r="N120" s="25"/>
    </row>
    <row r="121" spans="1:14" s="23" customFormat="1" x14ac:dyDescent="0.3">
      <c r="A121" s="25">
        <v>1</v>
      </c>
      <c r="B121" s="25" t="s">
        <v>2</v>
      </c>
      <c r="C121" s="25">
        <v>80</v>
      </c>
      <c r="D121" s="25" t="s">
        <v>20</v>
      </c>
      <c r="E121" s="25" t="s">
        <v>202</v>
      </c>
      <c r="F121" s="25" t="s">
        <v>478</v>
      </c>
      <c r="G121" s="26"/>
      <c r="H121" s="23" t="s">
        <v>3</v>
      </c>
      <c r="I121" s="25">
        <v>2</v>
      </c>
      <c r="L121" s="25"/>
      <c r="M121" s="25"/>
      <c r="N121" s="25"/>
    </row>
    <row r="122" spans="1:14" s="23" customFormat="1" x14ac:dyDescent="0.3">
      <c r="A122" s="25">
        <v>1</v>
      </c>
      <c r="B122" s="25" t="s">
        <v>2</v>
      </c>
      <c r="C122" s="25">
        <v>150</v>
      </c>
      <c r="D122" s="25" t="s">
        <v>20</v>
      </c>
      <c r="E122" s="25" t="s">
        <v>202</v>
      </c>
      <c r="F122" s="25" t="s">
        <v>496</v>
      </c>
      <c r="G122" s="26"/>
      <c r="H122" s="23" t="s">
        <v>3</v>
      </c>
      <c r="I122" s="25">
        <v>2</v>
      </c>
      <c r="L122" s="25"/>
      <c r="M122" s="25"/>
      <c r="N122" s="25"/>
    </row>
    <row r="123" spans="1:14" s="23" customFormat="1" x14ac:dyDescent="0.3">
      <c r="A123" s="25">
        <v>2</v>
      </c>
      <c r="B123" s="25" t="s">
        <v>12</v>
      </c>
      <c r="C123" s="25">
        <v>70</v>
      </c>
      <c r="D123" s="25" t="s">
        <v>20</v>
      </c>
      <c r="E123" s="25" t="s">
        <v>202</v>
      </c>
      <c r="F123" s="25" t="s">
        <v>478</v>
      </c>
      <c r="G123" s="26"/>
      <c r="H123" s="23" t="s">
        <v>387</v>
      </c>
      <c r="I123" s="25">
        <v>1</v>
      </c>
      <c r="L123" s="25"/>
      <c r="M123" s="25"/>
      <c r="N123" s="25"/>
    </row>
    <row r="124" spans="1:14" s="23" customFormat="1" x14ac:dyDescent="0.3">
      <c r="A124" s="25">
        <v>2</v>
      </c>
      <c r="B124" s="25" t="s">
        <v>2</v>
      </c>
      <c r="C124" s="25">
        <v>90</v>
      </c>
      <c r="D124" s="25" t="s">
        <v>20</v>
      </c>
      <c r="E124" s="25" t="s">
        <v>202</v>
      </c>
      <c r="F124" s="25" t="s">
        <v>478</v>
      </c>
      <c r="G124" s="26"/>
      <c r="H124" s="23" t="s">
        <v>3</v>
      </c>
      <c r="I124" s="25">
        <v>2</v>
      </c>
      <c r="L124" s="25"/>
      <c r="M124" s="25"/>
      <c r="N124" s="25"/>
    </row>
    <row r="125" spans="1:14" s="23" customFormat="1" x14ac:dyDescent="0.3">
      <c r="A125" s="25">
        <v>1</v>
      </c>
      <c r="B125" s="25" t="s">
        <v>2</v>
      </c>
      <c r="C125" s="25">
        <v>110</v>
      </c>
      <c r="D125" s="25" t="s">
        <v>20</v>
      </c>
      <c r="E125" s="25" t="s">
        <v>202</v>
      </c>
      <c r="F125" s="25" t="s">
        <v>478</v>
      </c>
      <c r="G125" s="26"/>
      <c r="H125" s="23" t="s">
        <v>3</v>
      </c>
      <c r="I125" s="25">
        <v>2</v>
      </c>
      <c r="L125" s="25"/>
      <c r="M125" s="25"/>
      <c r="N125" s="25"/>
    </row>
    <row r="126" spans="1:14" s="23" customFormat="1" x14ac:dyDescent="0.3">
      <c r="A126" s="25">
        <v>5</v>
      </c>
      <c r="B126" s="25" t="s">
        <v>2</v>
      </c>
      <c r="C126" s="25">
        <v>90</v>
      </c>
      <c r="D126" s="25" t="s">
        <v>20</v>
      </c>
      <c r="E126" s="25" t="s">
        <v>202</v>
      </c>
      <c r="F126" s="25" t="s">
        <v>478</v>
      </c>
      <c r="G126" s="26"/>
      <c r="H126" s="23" t="s">
        <v>387</v>
      </c>
      <c r="I126" s="25">
        <v>1</v>
      </c>
      <c r="L126" s="25"/>
      <c r="M126" s="25"/>
      <c r="N126" s="25"/>
    </row>
    <row r="127" spans="1:14" s="23" customFormat="1" x14ac:dyDescent="0.3">
      <c r="A127" s="25">
        <v>1</v>
      </c>
      <c r="B127" s="25" t="s">
        <v>2</v>
      </c>
      <c r="C127" s="25">
        <v>50</v>
      </c>
      <c r="D127" s="25" t="s">
        <v>20</v>
      </c>
      <c r="E127" s="25" t="s">
        <v>202</v>
      </c>
      <c r="F127" s="25" t="s">
        <v>478</v>
      </c>
      <c r="G127" s="26"/>
      <c r="H127" s="23" t="s">
        <v>3</v>
      </c>
      <c r="I127" s="25">
        <v>2</v>
      </c>
      <c r="L127" s="25"/>
      <c r="M127" s="25"/>
      <c r="N127" s="25"/>
    </row>
    <row r="128" spans="1:14" s="23" customFormat="1" x14ac:dyDescent="0.3">
      <c r="A128" s="25">
        <v>1</v>
      </c>
      <c r="B128" s="25" t="s">
        <v>12</v>
      </c>
      <c r="C128" s="25">
        <v>110</v>
      </c>
      <c r="D128" s="25" t="s">
        <v>20</v>
      </c>
      <c r="E128" s="25" t="s">
        <v>202</v>
      </c>
      <c r="F128" s="25" t="s">
        <v>478</v>
      </c>
      <c r="G128" s="26"/>
      <c r="H128" s="23" t="s">
        <v>3</v>
      </c>
      <c r="I128" s="25">
        <v>2</v>
      </c>
      <c r="L128" s="25"/>
      <c r="M128" s="25"/>
      <c r="N128" s="25"/>
    </row>
    <row r="129" spans="1:14" s="23" customFormat="1" x14ac:dyDescent="0.3">
      <c r="A129" s="25">
        <v>3</v>
      </c>
      <c r="B129" s="25" t="s">
        <v>12</v>
      </c>
      <c r="C129" s="25">
        <v>80</v>
      </c>
      <c r="D129" s="25" t="s">
        <v>20</v>
      </c>
      <c r="E129" s="25" t="s">
        <v>202</v>
      </c>
      <c r="F129" s="25" t="s">
        <v>478</v>
      </c>
      <c r="G129" s="26"/>
      <c r="H129" s="23" t="s">
        <v>387</v>
      </c>
      <c r="I129" s="25">
        <v>1</v>
      </c>
      <c r="L129" s="25"/>
      <c r="M129" s="25"/>
      <c r="N129" s="25"/>
    </row>
    <row r="130" spans="1:14" s="23" customFormat="1" x14ac:dyDescent="0.3">
      <c r="A130" s="25">
        <v>1</v>
      </c>
      <c r="B130" s="25" t="s">
        <v>2</v>
      </c>
      <c r="C130" s="25">
        <v>160</v>
      </c>
      <c r="D130" s="25" t="s">
        <v>20</v>
      </c>
      <c r="E130" s="25" t="s">
        <v>202</v>
      </c>
      <c r="F130" s="25" t="s">
        <v>478</v>
      </c>
      <c r="G130" s="26"/>
      <c r="H130" s="23" t="s">
        <v>3</v>
      </c>
      <c r="I130" s="25">
        <v>2</v>
      </c>
      <c r="L130" s="25"/>
      <c r="M130" s="25"/>
      <c r="N130" s="25"/>
    </row>
    <row r="131" spans="1:14" s="23" customFormat="1" x14ac:dyDescent="0.3">
      <c r="A131" s="25">
        <v>1</v>
      </c>
      <c r="B131" s="25" t="s">
        <v>2</v>
      </c>
      <c r="C131" s="25">
        <v>120</v>
      </c>
      <c r="D131" s="25" t="s">
        <v>20</v>
      </c>
      <c r="E131" s="25" t="s">
        <v>202</v>
      </c>
      <c r="F131" s="25" t="s">
        <v>478</v>
      </c>
      <c r="G131" s="26"/>
      <c r="H131" s="23" t="s">
        <v>3</v>
      </c>
      <c r="I131" s="25">
        <v>2</v>
      </c>
      <c r="L131" s="25"/>
      <c r="M131" s="25"/>
      <c r="N131" s="25"/>
    </row>
    <row r="132" spans="1:14" s="23" customFormat="1" x14ac:dyDescent="0.3">
      <c r="A132" s="25">
        <v>2</v>
      </c>
      <c r="B132" s="25" t="s">
        <v>2</v>
      </c>
      <c r="C132" s="25">
        <v>70</v>
      </c>
      <c r="D132" s="25" t="s">
        <v>20</v>
      </c>
      <c r="E132" s="25" t="s">
        <v>202</v>
      </c>
      <c r="F132" s="25" t="s">
        <v>478</v>
      </c>
      <c r="G132" s="26"/>
      <c r="H132" s="23" t="s">
        <v>387</v>
      </c>
      <c r="I132" s="25">
        <v>1</v>
      </c>
      <c r="L132" s="25"/>
      <c r="M132" s="25"/>
      <c r="N132" s="25"/>
    </row>
    <row r="133" spans="1:14" s="23" customFormat="1" x14ac:dyDescent="0.3">
      <c r="A133" s="25">
        <v>2</v>
      </c>
      <c r="B133" s="25" t="s">
        <v>12</v>
      </c>
      <c r="C133" s="25">
        <v>60</v>
      </c>
      <c r="D133" s="25" t="s">
        <v>20</v>
      </c>
      <c r="E133" s="25" t="s">
        <v>202</v>
      </c>
      <c r="F133" s="25" t="s">
        <v>478</v>
      </c>
      <c r="G133" s="26"/>
      <c r="H133" s="23" t="s">
        <v>387</v>
      </c>
      <c r="I133" s="25">
        <v>1</v>
      </c>
      <c r="L133" s="25"/>
      <c r="M133" s="25"/>
      <c r="N133" s="25"/>
    </row>
    <row r="134" spans="1:14" s="23" customFormat="1" x14ac:dyDescent="0.3">
      <c r="A134" s="25">
        <v>1</v>
      </c>
      <c r="B134" s="25" t="s">
        <v>2</v>
      </c>
      <c r="C134" s="25">
        <v>60</v>
      </c>
      <c r="D134" s="25" t="s">
        <v>20</v>
      </c>
      <c r="E134" s="25" t="s">
        <v>202</v>
      </c>
      <c r="F134" s="25" t="s">
        <v>478</v>
      </c>
      <c r="G134" s="26"/>
      <c r="H134" s="23" t="s">
        <v>3</v>
      </c>
      <c r="I134" s="25">
        <v>2</v>
      </c>
      <c r="L134" s="25"/>
      <c r="M134" s="25"/>
      <c r="N134" s="25"/>
    </row>
    <row r="135" spans="1:14" s="23" customFormat="1" x14ac:dyDescent="0.3">
      <c r="A135" s="25">
        <v>1</v>
      </c>
      <c r="B135" s="25" t="s">
        <v>2</v>
      </c>
      <c r="C135" s="25">
        <v>50</v>
      </c>
      <c r="D135" s="25" t="s">
        <v>20</v>
      </c>
      <c r="E135" s="25" t="s">
        <v>202</v>
      </c>
      <c r="F135" s="25" t="s">
        <v>478</v>
      </c>
      <c r="G135" s="26"/>
      <c r="H135" s="23" t="s">
        <v>3</v>
      </c>
      <c r="I135" s="25">
        <v>2</v>
      </c>
      <c r="J135" s="23" t="s">
        <v>441</v>
      </c>
      <c r="L135" s="25"/>
      <c r="M135" s="25"/>
      <c r="N135" s="25"/>
    </row>
    <row r="136" spans="1:14" s="23" customFormat="1" x14ac:dyDescent="0.3">
      <c r="A136" s="25">
        <v>1</v>
      </c>
      <c r="B136" s="25" t="s">
        <v>12</v>
      </c>
      <c r="C136" s="25">
        <v>60</v>
      </c>
      <c r="D136" s="25" t="s">
        <v>20</v>
      </c>
      <c r="E136" s="25" t="s">
        <v>202</v>
      </c>
      <c r="F136" s="25" t="s">
        <v>496</v>
      </c>
      <c r="G136" s="26"/>
      <c r="H136" s="23" t="s">
        <v>387</v>
      </c>
      <c r="I136" s="25">
        <v>1</v>
      </c>
      <c r="L136" s="25"/>
      <c r="M136" s="25"/>
      <c r="N136" s="25"/>
    </row>
    <row r="137" spans="1:14" s="23" customFormat="1" x14ac:dyDescent="0.3">
      <c r="A137" s="25">
        <v>1</v>
      </c>
      <c r="B137" s="25" t="s">
        <v>80</v>
      </c>
      <c r="C137" s="25">
        <v>60</v>
      </c>
      <c r="D137" s="25" t="s">
        <v>20</v>
      </c>
      <c r="E137" s="25" t="s">
        <v>202</v>
      </c>
      <c r="F137" s="25" t="s">
        <v>478</v>
      </c>
      <c r="G137" s="26"/>
      <c r="H137" s="23" t="s">
        <v>387</v>
      </c>
      <c r="I137" s="25">
        <v>1</v>
      </c>
      <c r="L137" s="25"/>
      <c r="M137" s="25"/>
      <c r="N137" s="25"/>
    </row>
    <row r="138" spans="1:14" s="23" customFormat="1" x14ac:dyDescent="0.3">
      <c r="A138" s="25">
        <v>1</v>
      </c>
      <c r="B138" s="25" t="s">
        <v>2</v>
      </c>
      <c r="C138" s="25">
        <v>80</v>
      </c>
      <c r="D138" s="25" t="s">
        <v>20</v>
      </c>
      <c r="E138" s="25" t="s">
        <v>202</v>
      </c>
      <c r="F138" s="25" t="s">
        <v>478</v>
      </c>
      <c r="G138" s="26"/>
      <c r="H138" s="23" t="s">
        <v>3</v>
      </c>
      <c r="I138" s="25">
        <v>2</v>
      </c>
      <c r="L138" s="25"/>
      <c r="M138" s="25"/>
      <c r="N138" s="25"/>
    </row>
    <row r="139" spans="1:14" s="23" customFormat="1" x14ac:dyDescent="0.3">
      <c r="A139" s="25">
        <v>1</v>
      </c>
      <c r="B139" s="25" t="s">
        <v>2</v>
      </c>
      <c r="C139" s="25">
        <v>50</v>
      </c>
      <c r="D139" s="25" t="s">
        <v>20</v>
      </c>
      <c r="E139" s="25" t="s">
        <v>202</v>
      </c>
      <c r="F139" s="25" t="s">
        <v>478</v>
      </c>
      <c r="G139" s="26"/>
      <c r="H139" s="23" t="s">
        <v>3</v>
      </c>
      <c r="I139" s="25">
        <v>2</v>
      </c>
      <c r="J139" s="23" t="s">
        <v>441</v>
      </c>
      <c r="L139" s="25"/>
      <c r="M139" s="25"/>
      <c r="N139" s="25"/>
    </row>
    <row r="140" spans="1:14" s="23" customFormat="1" x14ac:dyDescent="0.3">
      <c r="A140" s="25">
        <v>1</v>
      </c>
      <c r="B140" s="25" t="s">
        <v>12</v>
      </c>
      <c r="C140" s="25">
        <v>70</v>
      </c>
      <c r="D140" s="25" t="s">
        <v>20</v>
      </c>
      <c r="E140" s="25" t="s">
        <v>202</v>
      </c>
      <c r="F140" s="25" t="s">
        <v>478</v>
      </c>
      <c r="G140" s="26"/>
      <c r="H140" s="23" t="s">
        <v>3</v>
      </c>
      <c r="I140" s="25">
        <v>2</v>
      </c>
      <c r="L140" s="25"/>
      <c r="M140" s="25"/>
      <c r="N140" s="25"/>
    </row>
    <row r="141" spans="1:14" s="23" customFormat="1" x14ac:dyDescent="0.3">
      <c r="A141" s="25">
        <v>2</v>
      </c>
      <c r="B141" s="25" t="s">
        <v>2</v>
      </c>
      <c r="C141" s="25">
        <v>70</v>
      </c>
      <c r="D141" s="25" t="s">
        <v>20</v>
      </c>
      <c r="E141" s="25" t="s">
        <v>202</v>
      </c>
      <c r="F141" s="25" t="s">
        <v>478</v>
      </c>
      <c r="G141" s="26"/>
      <c r="H141" s="23" t="s">
        <v>3</v>
      </c>
      <c r="I141" s="25">
        <v>2</v>
      </c>
      <c r="L141" s="25"/>
      <c r="M141" s="25"/>
      <c r="N141" s="25"/>
    </row>
    <row r="142" spans="1:14" s="23" customFormat="1" x14ac:dyDescent="0.3">
      <c r="A142" s="25">
        <v>2</v>
      </c>
      <c r="B142" s="25" t="s">
        <v>2</v>
      </c>
      <c r="C142" s="25">
        <v>70</v>
      </c>
      <c r="D142" s="25" t="s">
        <v>20</v>
      </c>
      <c r="E142" s="25" t="s">
        <v>202</v>
      </c>
      <c r="F142" s="25" t="s">
        <v>478</v>
      </c>
      <c r="G142" s="26"/>
      <c r="H142" s="23" t="s">
        <v>3</v>
      </c>
      <c r="I142" s="25">
        <v>2</v>
      </c>
      <c r="L142" s="25"/>
      <c r="M142" s="25"/>
      <c r="N142" s="25"/>
    </row>
    <row r="143" spans="1:14" s="23" customFormat="1" x14ac:dyDescent="0.3">
      <c r="A143" s="25">
        <v>1</v>
      </c>
      <c r="B143" s="25" t="s">
        <v>12</v>
      </c>
      <c r="C143" s="25">
        <v>90</v>
      </c>
      <c r="D143" s="25" t="s">
        <v>20</v>
      </c>
      <c r="E143" s="25" t="s">
        <v>202</v>
      </c>
      <c r="F143" s="25" t="s">
        <v>478</v>
      </c>
      <c r="G143" s="26"/>
      <c r="H143" s="23" t="s">
        <v>3</v>
      </c>
      <c r="I143" s="25">
        <v>2</v>
      </c>
      <c r="L143" s="25"/>
      <c r="M143" s="25"/>
      <c r="N143" s="25"/>
    </row>
    <row r="144" spans="1:14" s="23" customFormat="1" x14ac:dyDescent="0.3">
      <c r="A144" s="25">
        <v>1</v>
      </c>
      <c r="B144" s="25" t="s">
        <v>12</v>
      </c>
      <c r="C144" s="25">
        <v>70</v>
      </c>
      <c r="D144" s="25" t="s">
        <v>20</v>
      </c>
      <c r="E144" s="25" t="s">
        <v>202</v>
      </c>
      <c r="F144" s="25" t="s">
        <v>478</v>
      </c>
      <c r="G144" s="26"/>
      <c r="H144" s="23" t="s">
        <v>387</v>
      </c>
      <c r="I144" s="25">
        <v>1</v>
      </c>
      <c r="L144" s="25"/>
      <c r="M144" s="25"/>
      <c r="N144" s="25"/>
    </row>
    <row r="145" spans="1:14" s="23" customFormat="1" x14ac:dyDescent="0.3">
      <c r="A145" s="25">
        <v>1</v>
      </c>
      <c r="B145" s="25" t="s">
        <v>2</v>
      </c>
      <c r="C145" s="25">
        <v>60</v>
      </c>
      <c r="D145" s="25" t="s">
        <v>20</v>
      </c>
      <c r="E145" s="25" t="s">
        <v>202</v>
      </c>
      <c r="F145" s="25" t="s">
        <v>478</v>
      </c>
      <c r="G145" s="26"/>
      <c r="H145" s="23" t="s">
        <v>3</v>
      </c>
      <c r="I145" s="25">
        <v>2</v>
      </c>
      <c r="J145" s="23" t="s">
        <v>441</v>
      </c>
      <c r="L145" s="25"/>
      <c r="M145" s="25"/>
      <c r="N145" s="25"/>
    </row>
    <row r="146" spans="1:14" s="23" customFormat="1" x14ac:dyDescent="0.3">
      <c r="A146" s="25">
        <v>2</v>
      </c>
      <c r="B146" s="25" t="s">
        <v>2</v>
      </c>
      <c r="C146" s="25">
        <v>60</v>
      </c>
      <c r="D146" s="25" t="s">
        <v>20</v>
      </c>
      <c r="E146" s="25" t="s">
        <v>202</v>
      </c>
      <c r="F146" s="25" t="s">
        <v>478</v>
      </c>
      <c r="G146" s="26"/>
      <c r="H146" s="23" t="s">
        <v>3</v>
      </c>
      <c r="I146" s="25">
        <v>2</v>
      </c>
      <c r="L146" s="25"/>
      <c r="M146" s="25"/>
      <c r="N146" s="25"/>
    </row>
    <row r="147" spans="1:14" s="23" customFormat="1" x14ac:dyDescent="0.3">
      <c r="A147" s="25">
        <v>1</v>
      </c>
      <c r="B147" s="25" t="s">
        <v>2</v>
      </c>
      <c r="C147" s="25">
        <v>110</v>
      </c>
      <c r="D147" s="25" t="s">
        <v>20</v>
      </c>
      <c r="E147" s="25" t="s">
        <v>202</v>
      </c>
      <c r="F147" s="25" t="s">
        <v>478</v>
      </c>
      <c r="G147" s="26"/>
      <c r="H147" s="23" t="s">
        <v>3</v>
      </c>
      <c r="I147" s="25">
        <v>2</v>
      </c>
      <c r="L147" s="25"/>
      <c r="M147" s="25"/>
      <c r="N147" s="25"/>
    </row>
    <row r="148" spans="1:14" s="23" customFormat="1" x14ac:dyDescent="0.3">
      <c r="A148" s="25">
        <v>2</v>
      </c>
      <c r="B148" s="25" t="s">
        <v>12</v>
      </c>
      <c r="C148" s="25">
        <v>70</v>
      </c>
      <c r="D148" s="25" t="s">
        <v>20</v>
      </c>
      <c r="E148" s="25" t="s">
        <v>202</v>
      </c>
      <c r="F148" s="25" t="s">
        <v>478</v>
      </c>
      <c r="G148" s="26"/>
      <c r="H148" s="23" t="s">
        <v>387</v>
      </c>
      <c r="I148" s="25">
        <v>1</v>
      </c>
      <c r="L148" s="25"/>
      <c r="M148" s="25"/>
      <c r="N148" s="25"/>
    </row>
    <row r="149" spans="1:14" s="23" customFormat="1" x14ac:dyDescent="0.3">
      <c r="A149" s="25">
        <v>1</v>
      </c>
      <c r="B149" s="25" t="s">
        <v>2</v>
      </c>
      <c r="C149" s="25">
        <v>60</v>
      </c>
      <c r="D149" s="25" t="s">
        <v>20</v>
      </c>
      <c r="E149" s="25" t="s">
        <v>202</v>
      </c>
      <c r="F149" s="25" t="s">
        <v>478</v>
      </c>
      <c r="G149" s="26"/>
      <c r="H149" s="23" t="s">
        <v>3</v>
      </c>
      <c r="I149" s="25">
        <v>2</v>
      </c>
      <c r="J149" s="23" t="s">
        <v>442</v>
      </c>
      <c r="L149" s="25"/>
      <c r="M149" s="25"/>
      <c r="N149" s="25"/>
    </row>
    <row r="150" spans="1:14" s="23" customFormat="1" x14ac:dyDescent="0.3">
      <c r="A150" s="25">
        <v>1</v>
      </c>
      <c r="B150" s="25" t="s">
        <v>2</v>
      </c>
      <c r="C150" s="25">
        <v>70</v>
      </c>
      <c r="D150" s="25" t="s">
        <v>20</v>
      </c>
      <c r="E150" s="25" t="s">
        <v>202</v>
      </c>
      <c r="F150" s="25" t="s">
        <v>478</v>
      </c>
      <c r="G150" s="26"/>
      <c r="H150" s="23" t="s">
        <v>3</v>
      </c>
      <c r="I150" s="25">
        <v>2</v>
      </c>
      <c r="L150" s="25"/>
      <c r="M150" s="25"/>
      <c r="N150" s="25"/>
    </row>
    <row r="151" spans="1:14" s="23" customFormat="1" x14ac:dyDescent="0.3">
      <c r="A151" s="25">
        <v>1</v>
      </c>
      <c r="B151" s="25" t="s">
        <v>2</v>
      </c>
      <c r="C151" s="25">
        <v>130</v>
      </c>
      <c r="D151" s="25" t="s">
        <v>20</v>
      </c>
      <c r="E151" s="25" t="s">
        <v>202</v>
      </c>
      <c r="F151" s="25" t="s">
        <v>496</v>
      </c>
      <c r="G151" s="26"/>
      <c r="H151" s="23" t="s">
        <v>3</v>
      </c>
      <c r="I151" s="25">
        <v>2</v>
      </c>
      <c r="L151" s="25"/>
      <c r="M151" s="25"/>
      <c r="N151" s="25"/>
    </row>
    <row r="152" spans="1:14" s="23" customFormat="1" x14ac:dyDescent="0.3">
      <c r="A152" s="25">
        <v>1</v>
      </c>
      <c r="B152" s="25" t="s">
        <v>12</v>
      </c>
      <c r="C152" s="25">
        <v>110</v>
      </c>
      <c r="D152" s="25" t="s">
        <v>20</v>
      </c>
      <c r="E152" s="25" t="s">
        <v>202</v>
      </c>
      <c r="F152" s="25" t="s">
        <v>478</v>
      </c>
      <c r="G152" s="26"/>
      <c r="H152" s="23" t="s">
        <v>3</v>
      </c>
      <c r="I152" s="25">
        <v>2</v>
      </c>
      <c r="L152" s="25"/>
      <c r="M152" s="25"/>
      <c r="N152" s="25"/>
    </row>
    <row r="153" spans="1:14" s="23" customFormat="1" x14ac:dyDescent="0.3">
      <c r="A153" s="25">
        <v>2</v>
      </c>
      <c r="B153" s="25" t="s">
        <v>2</v>
      </c>
      <c r="C153" s="25">
        <v>60</v>
      </c>
      <c r="D153" s="25" t="s">
        <v>20</v>
      </c>
      <c r="E153" s="25" t="s">
        <v>202</v>
      </c>
      <c r="F153" s="25" t="s">
        <v>478</v>
      </c>
      <c r="G153" s="26"/>
      <c r="H153" s="23" t="s">
        <v>3</v>
      </c>
      <c r="I153" s="25">
        <v>2</v>
      </c>
      <c r="L153" s="25"/>
      <c r="M153" s="25"/>
      <c r="N153" s="25"/>
    </row>
    <row r="154" spans="1:14" s="23" customFormat="1" x14ac:dyDescent="0.3">
      <c r="A154" s="25">
        <v>1</v>
      </c>
      <c r="B154" s="25" t="s">
        <v>2</v>
      </c>
      <c r="C154" s="25">
        <v>220</v>
      </c>
      <c r="D154" s="25" t="s">
        <v>20</v>
      </c>
      <c r="E154" s="25" t="s">
        <v>202</v>
      </c>
      <c r="F154" s="25" t="s">
        <v>496</v>
      </c>
      <c r="G154" s="26"/>
      <c r="H154" s="23" t="s">
        <v>3</v>
      </c>
      <c r="I154" s="25">
        <v>2</v>
      </c>
      <c r="L154" s="25"/>
      <c r="M154" s="25"/>
      <c r="N154" s="25"/>
    </row>
    <row r="155" spans="1:14" s="23" customFormat="1" x14ac:dyDescent="0.3">
      <c r="A155" s="25">
        <v>1</v>
      </c>
      <c r="B155" s="25" t="s">
        <v>2</v>
      </c>
      <c r="C155" s="25">
        <v>250</v>
      </c>
      <c r="D155" s="25" t="s">
        <v>20</v>
      </c>
      <c r="E155" s="25" t="s">
        <v>202</v>
      </c>
      <c r="F155" s="25" t="s">
        <v>478</v>
      </c>
      <c r="G155" s="26"/>
      <c r="H155" s="23" t="s">
        <v>3</v>
      </c>
      <c r="I155" s="25">
        <v>2</v>
      </c>
      <c r="L155" s="25"/>
      <c r="M155" s="25"/>
      <c r="N155" s="25"/>
    </row>
    <row r="156" spans="1:14" s="23" customFormat="1" x14ac:dyDescent="0.3">
      <c r="A156" s="25">
        <v>1</v>
      </c>
      <c r="B156" s="25" t="s">
        <v>2</v>
      </c>
      <c r="C156" s="25">
        <v>60</v>
      </c>
      <c r="D156" s="25" t="s">
        <v>20</v>
      </c>
      <c r="E156" s="25" t="s">
        <v>202</v>
      </c>
      <c r="F156" s="25" t="s">
        <v>478</v>
      </c>
      <c r="G156" s="26"/>
      <c r="H156" s="23" t="s">
        <v>3</v>
      </c>
      <c r="I156" s="25">
        <v>2</v>
      </c>
      <c r="L156" s="25"/>
      <c r="M156" s="25"/>
      <c r="N156" s="25"/>
    </row>
    <row r="157" spans="1:14" s="23" customFormat="1" x14ac:dyDescent="0.3">
      <c r="A157" s="25">
        <v>5</v>
      </c>
      <c r="B157" s="25" t="s">
        <v>12</v>
      </c>
      <c r="C157" s="25">
        <v>80</v>
      </c>
      <c r="D157" s="25" t="s">
        <v>20</v>
      </c>
      <c r="E157" s="25" t="s">
        <v>202</v>
      </c>
      <c r="F157" s="25" t="s">
        <v>478</v>
      </c>
      <c r="G157" s="26"/>
      <c r="H157" s="23" t="s">
        <v>387</v>
      </c>
      <c r="I157" s="25">
        <v>1</v>
      </c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>
        <v>0.88888888888888884</v>
      </c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202"/>
  <sheetViews>
    <sheetView workbookViewId="0">
      <selection activeCell="F34" sqref="F34:F35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31">
        <v>1503</v>
      </c>
      <c r="E2" s="6"/>
      <c r="H2" s="5" t="s">
        <v>205</v>
      </c>
      <c r="I2" s="5" t="s">
        <v>374</v>
      </c>
      <c r="J2" s="5"/>
      <c r="K2" s="5"/>
    </row>
    <row r="3" spans="1:14" x14ac:dyDescent="0.3">
      <c r="A3" s="9" t="s">
        <v>455</v>
      </c>
      <c r="B3" s="32">
        <v>42576</v>
      </c>
      <c r="E3" s="6"/>
      <c r="H3" s="5" t="s">
        <v>391</v>
      </c>
      <c r="I3" s="5" t="s">
        <v>373</v>
      </c>
      <c r="J3" s="5" t="s">
        <v>4</v>
      </c>
      <c r="K3" s="5" t="s">
        <v>195</v>
      </c>
    </row>
    <row r="4" spans="1:14" x14ac:dyDescent="0.3">
      <c r="A4" s="9" t="s">
        <v>473</v>
      </c>
      <c r="B4" s="33">
        <v>0.16111111111111112</v>
      </c>
      <c r="E4" s="6"/>
      <c r="H4" s="5" t="s">
        <v>209</v>
      </c>
      <c r="I4" s="5">
        <v>1</v>
      </c>
      <c r="J4" s="5">
        <v>2</v>
      </c>
      <c r="K4" s="5">
        <v>3</v>
      </c>
    </row>
    <row r="5" spans="1:14" x14ac:dyDescent="0.3">
      <c r="A5" s="9" t="s">
        <v>452</v>
      </c>
      <c r="B5" s="10" t="s">
        <v>374</v>
      </c>
      <c r="E5" s="6"/>
      <c r="H5" s="5"/>
      <c r="I5" s="5" t="s">
        <v>372</v>
      </c>
      <c r="J5" s="5"/>
      <c r="K5" s="5" t="s">
        <v>371</v>
      </c>
    </row>
    <row r="6" spans="1:14" x14ac:dyDescent="0.3">
      <c r="A6" s="9" t="s">
        <v>456</v>
      </c>
      <c r="B6" s="10">
        <v>15</v>
      </c>
      <c r="E6" s="6"/>
    </row>
    <row r="7" spans="1:14" x14ac:dyDescent="0.3">
      <c r="A7" s="11" t="s">
        <v>453</v>
      </c>
      <c r="B7" s="12">
        <v>1.5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/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2</v>
      </c>
      <c r="C11" s="20">
        <v>30</v>
      </c>
      <c r="D11" s="20" t="s">
        <v>5</v>
      </c>
      <c r="E11" s="20" t="s">
        <v>17</v>
      </c>
      <c r="F11" s="20" t="s">
        <v>476</v>
      </c>
      <c r="G11" s="21">
        <v>0.16111111111111112</v>
      </c>
      <c r="H11" s="22" t="s">
        <v>194</v>
      </c>
      <c r="I11" s="20">
        <v>1</v>
      </c>
      <c r="J11" s="22"/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2</v>
      </c>
      <c r="C12" s="20">
        <v>50</v>
      </c>
      <c r="D12" s="20" t="s">
        <v>5</v>
      </c>
      <c r="E12" s="20" t="s">
        <v>17</v>
      </c>
      <c r="F12" s="20" t="s">
        <v>476</v>
      </c>
      <c r="G12" s="21"/>
      <c r="H12" s="22" t="s">
        <v>195</v>
      </c>
      <c r="I12" s="20">
        <v>4</v>
      </c>
      <c r="J12" s="22"/>
      <c r="L12" s="24">
        <f>SUMIFS($A$11:$A$401,$B$11:$B$401,"CH",$D$11:$D$401,"U2")</f>
        <v>4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2</v>
      </c>
      <c r="C13" s="20">
        <v>30</v>
      </c>
      <c r="D13" s="20" t="s">
        <v>5</v>
      </c>
      <c r="E13" s="20" t="s">
        <v>17</v>
      </c>
      <c r="F13" s="20" t="s">
        <v>476</v>
      </c>
      <c r="G13" s="21"/>
      <c r="H13" s="22" t="s">
        <v>195</v>
      </c>
      <c r="I13" s="20">
        <v>4</v>
      </c>
      <c r="J13" s="22"/>
      <c r="L13" s="24">
        <f>SUMIFS($A$11:$A$401,$B$11:$B$401,"CH",$D$11:$D$401,"U3")</f>
        <v>4</v>
      </c>
      <c r="M13" s="24" t="s">
        <v>12</v>
      </c>
      <c r="N13" s="24" t="s">
        <v>15</v>
      </c>
    </row>
    <row r="14" spans="1:14" s="23" customFormat="1" x14ac:dyDescent="0.3">
      <c r="A14" s="20">
        <v>1</v>
      </c>
      <c r="B14" s="20" t="s">
        <v>9</v>
      </c>
      <c r="C14" s="20">
        <v>45</v>
      </c>
      <c r="D14" s="20" t="s">
        <v>5</v>
      </c>
      <c r="E14" s="20" t="s">
        <v>17</v>
      </c>
      <c r="F14" s="20" t="s">
        <v>476</v>
      </c>
      <c r="G14" s="21"/>
      <c r="H14" s="22" t="s">
        <v>4</v>
      </c>
      <c r="I14" s="20">
        <v>3</v>
      </c>
      <c r="J14" s="22"/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>
        <v>1</v>
      </c>
      <c r="B15" s="20" t="s">
        <v>80</v>
      </c>
      <c r="C15" s="20">
        <v>200</v>
      </c>
      <c r="D15" s="20" t="s">
        <v>5</v>
      </c>
      <c r="E15" s="20" t="s">
        <v>17</v>
      </c>
      <c r="F15" s="20" t="s">
        <v>476</v>
      </c>
      <c r="G15" s="21"/>
      <c r="H15" s="22" t="s">
        <v>196</v>
      </c>
      <c r="I15" s="20">
        <v>2</v>
      </c>
      <c r="J15" s="22"/>
      <c r="L15" s="24">
        <f>SUMIFS($A$11:$A$401,$B$11:$B$401,"CH",$D$11:$D$401,"U5")</f>
        <v>4</v>
      </c>
      <c r="M15" s="24" t="s">
        <v>12</v>
      </c>
      <c r="N15" s="24" t="s">
        <v>18</v>
      </c>
    </row>
    <row r="16" spans="1:14" s="23" customFormat="1" x14ac:dyDescent="0.3">
      <c r="A16" s="20">
        <v>1</v>
      </c>
      <c r="B16" s="20" t="s">
        <v>12</v>
      </c>
      <c r="C16" s="20">
        <v>60</v>
      </c>
      <c r="D16" s="20" t="s">
        <v>7</v>
      </c>
      <c r="E16" s="20" t="s">
        <v>23</v>
      </c>
      <c r="F16" s="20" t="s">
        <v>476</v>
      </c>
      <c r="G16" s="21"/>
      <c r="H16" s="22" t="s">
        <v>194</v>
      </c>
      <c r="I16" s="20">
        <v>1</v>
      </c>
      <c r="J16" s="22"/>
      <c r="L16" s="24">
        <f>SUMIFS($A$11:$A$401,$B$11:$B$401,"CH",$D$11:$D$401,"U6")</f>
        <v>8</v>
      </c>
      <c r="M16" s="24" t="s">
        <v>12</v>
      </c>
      <c r="N16" s="24" t="s">
        <v>19</v>
      </c>
    </row>
    <row r="17" spans="1:14" s="23" customFormat="1" x14ac:dyDescent="0.3">
      <c r="A17" s="20">
        <v>2</v>
      </c>
      <c r="B17" s="20" t="s">
        <v>12</v>
      </c>
      <c r="C17" s="20">
        <v>45</v>
      </c>
      <c r="D17" s="20" t="s">
        <v>7</v>
      </c>
      <c r="E17" s="20" t="s">
        <v>23</v>
      </c>
      <c r="F17" s="20" t="s">
        <v>476</v>
      </c>
      <c r="G17" s="21"/>
      <c r="H17" s="22" t="s">
        <v>194</v>
      </c>
      <c r="I17" s="20">
        <v>1</v>
      </c>
      <c r="J17" s="22"/>
      <c r="L17" s="24">
        <f>SUMIFS($A$11:$A$401,$B$11:$B$401,"CH",$D$11:$D$401,"U7")</f>
        <v>3</v>
      </c>
      <c r="M17" s="24" t="s">
        <v>12</v>
      </c>
      <c r="N17" s="24" t="s">
        <v>20</v>
      </c>
    </row>
    <row r="18" spans="1:14" s="23" customFormat="1" x14ac:dyDescent="0.3">
      <c r="A18" s="20">
        <v>1</v>
      </c>
      <c r="B18" s="20" t="s">
        <v>2</v>
      </c>
      <c r="C18" s="20">
        <v>45</v>
      </c>
      <c r="D18" s="20" t="s">
        <v>7</v>
      </c>
      <c r="E18" s="20" t="s">
        <v>23</v>
      </c>
      <c r="F18" s="20" t="s">
        <v>476</v>
      </c>
      <c r="G18" s="21"/>
      <c r="H18" s="22" t="s">
        <v>194</v>
      </c>
      <c r="I18" s="20">
        <v>1</v>
      </c>
      <c r="J18" s="22"/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1</v>
      </c>
      <c r="B19" s="20" t="s">
        <v>2</v>
      </c>
      <c r="C19" s="20">
        <v>40</v>
      </c>
      <c r="D19" s="20" t="s">
        <v>7</v>
      </c>
      <c r="E19" s="20" t="s">
        <v>23</v>
      </c>
      <c r="F19" s="20" t="s">
        <v>476</v>
      </c>
      <c r="G19" s="21"/>
      <c r="H19" s="22" t="s">
        <v>195</v>
      </c>
      <c r="I19" s="20">
        <v>4</v>
      </c>
      <c r="J19" s="22"/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12</v>
      </c>
      <c r="C20" s="20">
        <v>110</v>
      </c>
      <c r="D20" s="20" t="s">
        <v>7</v>
      </c>
      <c r="E20" s="20" t="s">
        <v>23</v>
      </c>
      <c r="F20" s="20" t="s">
        <v>476</v>
      </c>
      <c r="G20" s="21"/>
      <c r="H20" s="22" t="s">
        <v>4</v>
      </c>
      <c r="I20" s="20">
        <v>3</v>
      </c>
      <c r="J20" s="22"/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5</v>
      </c>
      <c r="B21" s="20" t="s">
        <v>2</v>
      </c>
      <c r="C21" s="20">
        <v>50</v>
      </c>
      <c r="D21" s="20" t="s">
        <v>7</v>
      </c>
      <c r="E21" s="20" t="s">
        <v>23</v>
      </c>
      <c r="F21" s="20" t="s">
        <v>476</v>
      </c>
      <c r="G21" s="21"/>
      <c r="H21" s="22" t="s">
        <v>195</v>
      </c>
      <c r="I21" s="20">
        <v>4</v>
      </c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1</v>
      </c>
      <c r="B22" s="20" t="s">
        <v>80</v>
      </c>
      <c r="C22" s="20">
        <v>150</v>
      </c>
      <c r="D22" s="20" t="s">
        <v>7</v>
      </c>
      <c r="E22" s="20" t="s">
        <v>23</v>
      </c>
      <c r="F22" s="20" t="s">
        <v>476</v>
      </c>
      <c r="G22" s="21"/>
      <c r="H22" s="22" t="s">
        <v>9</v>
      </c>
      <c r="I22" s="20">
        <v>2</v>
      </c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2</v>
      </c>
      <c r="C23" s="20">
        <v>30</v>
      </c>
      <c r="D23" s="20" t="s">
        <v>7</v>
      </c>
      <c r="E23" s="20" t="s">
        <v>23</v>
      </c>
      <c r="F23" s="20" t="s">
        <v>476</v>
      </c>
      <c r="G23" s="21"/>
      <c r="H23" s="22" t="s">
        <v>195</v>
      </c>
      <c r="I23" s="20">
        <v>4</v>
      </c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3</v>
      </c>
      <c r="B24" s="20" t="s">
        <v>2</v>
      </c>
      <c r="C24" s="20">
        <v>90</v>
      </c>
      <c r="D24" s="20" t="s">
        <v>15</v>
      </c>
      <c r="E24" s="20" t="s">
        <v>17</v>
      </c>
      <c r="F24" s="20" t="s">
        <v>476</v>
      </c>
      <c r="G24" s="21"/>
      <c r="H24" s="22" t="s">
        <v>194</v>
      </c>
      <c r="I24" s="20">
        <v>1</v>
      </c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1</v>
      </c>
      <c r="B25" s="20" t="s">
        <v>2</v>
      </c>
      <c r="C25" s="20">
        <v>75</v>
      </c>
      <c r="D25" s="20" t="s">
        <v>15</v>
      </c>
      <c r="E25" s="20" t="s">
        <v>17</v>
      </c>
      <c r="F25" s="20" t="s">
        <v>476</v>
      </c>
      <c r="G25" s="21"/>
      <c r="H25" s="22" t="s">
        <v>4</v>
      </c>
      <c r="I25" s="20">
        <v>3</v>
      </c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3</v>
      </c>
      <c r="B26" s="20" t="s">
        <v>80</v>
      </c>
      <c r="C26" s="20">
        <v>180</v>
      </c>
      <c r="D26" s="20" t="s">
        <v>15</v>
      </c>
      <c r="E26" s="20" t="s">
        <v>17</v>
      </c>
      <c r="F26" s="20" t="s">
        <v>476</v>
      </c>
      <c r="G26" s="21"/>
      <c r="H26" s="22" t="s">
        <v>195</v>
      </c>
      <c r="I26" s="20">
        <v>4</v>
      </c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2</v>
      </c>
      <c r="B27" s="20" t="s">
        <v>12</v>
      </c>
      <c r="C27" s="20">
        <v>50</v>
      </c>
      <c r="D27" s="20" t="s">
        <v>15</v>
      </c>
      <c r="E27" s="20" t="s">
        <v>17</v>
      </c>
      <c r="F27" s="20" t="s">
        <v>476</v>
      </c>
      <c r="G27" s="21"/>
      <c r="H27" s="22" t="s">
        <v>194</v>
      </c>
      <c r="I27" s="20">
        <v>1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4</v>
      </c>
      <c r="B28" s="20" t="s">
        <v>80</v>
      </c>
      <c r="C28" s="20">
        <v>210</v>
      </c>
      <c r="D28" s="20" t="s">
        <v>15</v>
      </c>
      <c r="E28" s="20" t="s">
        <v>17</v>
      </c>
      <c r="F28" s="20" t="s">
        <v>476</v>
      </c>
      <c r="G28" s="21"/>
      <c r="H28" s="22" t="s">
        <v>4</v>
      </c>
      <c r="I28" s="20">
        <v>3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3</v>
      </c>
      <c r="B29" s="20" t="s">
        <v>80</v>
      </c>
      <c r="C29" s="20">
        <v>150</v>
      </c>
      <c r="D29" s="20" t="s">
        <v>15</v>
      </c>
      <c r="E29" s="20" t="s">
        <v>17</v>
      </c>
      <c r="F29" s="20" t="s">
        <v>476</v>
      </c>
      <c r="G29" s="21"/>
      <c r="H29" s="22" t="s">
        <v>4</v>
      </c>
      <c r="I29" s="20">
        <v>3</v>
      </c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2</v>
      </c>
      <c r="B30" s="20" t="s">
        <v>80</v>
      </c>
      <c r="C30" s="20">
        <v>200</v>
      </c>
      <c r="D30" s="20" t="s">
        <v>15</v>
      </c>
      <c r="E30" s="20" t="s">
        <v>17</v>
      </c>
      <c r="F30" s="20" t="s">
        <v>476</v>
      </c>
      <c r="G30" s="21"/>
      <c r="H30" s="22" t="s">
        <v>195</v>
      </c>
      <c r="I30" s="20">
        <v>4</v>
      </c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1</v>
      </c>
      <c r="B31" s="20" t="s">
        <v>2</v>
      </c>
      <c r="C31" s="20">
        <v>45</v>
      </c>
      <c r="D31" s="20" t="s">
        <v>15</v>
      </c>
      <c r="E31" s="20" t="s">
        <v>17</v>
      </c>
      <c r="F31" s="20" t="s">
        <v>476</v>
      </c>
      <c r="G31" s="21"/>
      <c r="H31" s="22" t="s">
        <v>194</v>
      </c>
      <c r="I31" s="20">
        <v>1</v>
      </c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1</v>
      </c>
      <c r="B32" s="20" t="s">
        <v>2</v>
      </c>
      <c r="C32" s="20">
        <v>160</v>
      </c>
      <c r="D32" s="20" t="s">
        <v>15</v>
      </c>
      <c r="E32" s="20" t="s">
        <v>17</v>
      </c>
      <c r="F32" s="20" t="s">
        <v>476</v>
      </c>
      <c r="G32" s="21"/>
      <c r="H32" s="22" t="s">
        <v>195</v>
      </c>
      <c r="I32" s="20">
        <v>4</v>
      </c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1</v>
      </c>
      <c r="B33" s="20" t="s">
        <v>12</v>
      </c>
      <c r="C33" s="20">
        <v>80</v>
      </c>
      <c r="D33" s="20" t="s">
        <v>15</v>
      </c>
      <c r="E33" s="20" t="s">
        <v>17</v>
      </c>
      <c r="F33" s="20" t="s">
        <v>476</v>
      </c>
      <c r="G33" s="21"/>
      <c r="H33" s="22" t="s">
        <v>195</v>
      </c>
      <c r="I33" s="20">
        <v>4</v>
      </c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1</v>
      </c>
      <c r="B34" s="20" t="s">
        <v>12</v>
      </c>
      <c r="C34" s="20">
        <v>80</v>
      </c>
      <c r="D34" s="20" t="s">
        <v>15</v>
      </c>
      <c r="E34" s="20" t="s">
        <v>17</v>
      </c>
      <c r="F34" s="45" t="s">
        <v>498</v>
      </c>
      <c r="G34" s="21"/>
      <c r="H34" s="22" t="s">
        <v>195</v>
      </c>
      <c r="I34" s="20">
        <v>4</v>
      </c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1</v>
      </c>
      <c r="B35" s="20" t="s">
        <v>2</v>
      </c>
      <c r="C35" s="20">
        <v>75</v>
      </c>
      <c r="D35" s="20" t="s">
        <v>16</v>
      </c>
      <c r="E35" s="20" t="s">
        <v>17</v>
      </c>
      <c r="F35" s="45" t="s">
        <v>498</v>
      </c>
      <c r="G35" s="21"/>
      <c r="H35" s="22" t="s">
        <v>4</v>
      </c>
      <c r="I35" s="20">
        <v>3</v>
      </c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4</v>
      </c>
      <c r="B36" s="20" t="s">
        <v>2</v>
      </c>
      <c r="C36" s="20">
        <v>30</v>
      </c>
      <c r="D36" s="20" t="s">
        <v>16</v>
      </c>
      <c r="E36" s="20" t="s">
        <v>17</v>
      </c>
      <c r="F36" s="20" t="s">
        <v>476</v>
      </c>
      <c r="G36" s="21"/>
      <c r="H36" s="22" t="s">
        <v>194</v>
      </c>
      <c r="I36" s="20">
        <v>1</v>
      </c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1</v>
      </c>
      <c r="B37" s="20" t="s">
        <v>80</v>
      </c>
      <c r="C37" s="20">
        <v>300</v>
      </c>
      <c r="D37" s="20" t="s">
        <v>16</v>
      </c>
      <c r="E37" s="20" t="s">
        <v>17</v>
      </c>
      <c r="F37" s="20" t="s">
        <v>476</v>
      </c>
      <c r="G37" s="21"/>
      <c r="H37" s="22" t="s">
        <v>9</v>
      </c>
      <c r="I37" s="20">
        <v>2</v>
      </c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1</v>
      </c>
      <c r="B38" s="20" t="s">
        <v>80</v>
      </c>
      <c r="C38" s="20">
        <v>150</v>
      </c>
      <c r="D38" s="20" t="s">
        <v>16</v>
      </c>
      <c r="E38" s="20" t="s">
        <v>11</v>
      </c>
      <c r="F38" s="20" t="s">
        <v>476</v>
      </c>
      <c r="G38" s="21"/>
      <c r="H38" s="22" t="s">
        <v>9</v>
      </c>
      <c r="I38" s="20">
        <v>2</v>
      </c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1</v>
      </c>
      <c r="B39" s="20" t="s">
        <v>80</v>
      </c>
      <c r="C39" s="20">
        <v>210</v>
      </c>
      <c r="D39" s="20" t="s">
        <v>16</v>
      </c>
      <c r="E39" s="20" t="s">
        <v>11</v>
      </c>
      <c r="F39" s="20" t="s">
        <v>476</v>
      </c>
      <c r="G39" s="21"/>
      <c r="H39" s="22" t="s">
        <v>195</v>
      </c>
      <c r="I39" s="20">
        <v>4</v>
      </c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4</v>
      </c>
      <c r="B40" s="20" t="s">
        <v>2</v>
      </c>
      <c r="C40" s="20">
        <v>60</v>
      </c>
      <c r="D40" s="20" t="s">
        <v>16</v>
      </c>
      <c r="E40" s="20" t="s">
        <v>11</v>
      </c>
      <c r="F40" s="20" t="s">
        <v>476</v>
      </c>
      <c r="G40" s="21"/>
      <c r="H40" s="22" t="s">
        <v>194</v>
      </c>
      <c r="I40" s="20">
        <v>1</v>
      </c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1</v>
      </c>
      <c r="B41" s="20" t="s">
        <v>2</v>
      </c>
      <c r="C41" s="20">
        <v>150</v>
      </c>
      <c r="D41" s="20" t="s">
        <v>16</v>
      </c>
      <c r="E41" s="20" t="s">
        <v>11</v>
      </c>
      <c r="F41" s="20" t="s">
        <v>476</v>
      </c>
      <c r="G41" s="21"/>
      <c r="H41" s="22" t="s">
        <v>9</v>
      </c>
      <c r="I41" s="20">
        <v>2</v>
      </c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1</v>
      </c>
      <c r="B42" s="20" t="s">
        <v>80</v>
      </c>
      <c r="C42" s="20">
        <v>30</v>
      </c>
      <c r="D42" s="20" t="s">
        <v>16</v>
      </c>
      <c r="E42" s="20" t="s">
        <v>11</v>
      </c>
      <c r="F42" s="20" t="s">
        <v>476</v>
      </c>
      <c r="G42" s="21"/>
      <c r="H42" s="22" t="s">
        <v>9</v>
      </c>
      <c r="I42" s="20">
        <v>2</v>
      </c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1</v>
      </c>
      <c r="B43" s="20" t="s">
        <v>2</v>
      </c>
      <c r="C43" s="20">
        <v>30</v>
      </c>
      <c r="D43" s="20" t="s">
        <v>16</v>
      </c>
      <c r="E43" s="20" t="s">
        <v>11</v>
      </c>
      <c r="F43" s="20" t="s">
        <v>498</v>
      </c>
      <c r="G43" s="21"/>
      <c r="H43" s="22" t="s">
        <v>195</v>
      </c>
      <c r="I43" s="20">
        <v>4</v>
      </c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1</v>
      </c>
      <c r="B44" s="20" t="s">
        <v>80</v>
      </c>
      <c r="C44" s="20">
        <v>210</v>
      </c>
      <c r="D44" s="20" t="s">
        <v>16</v>
      </c>
      <c r="E44" s="20" t="s">
        <v>11</v>
      </c>
      <c r="F44" s="20" t="s">
        <v>507</v>
      </c>
      <c r="G44" s="21"/>
      <c r="H44" s="22" t="s">
        <v>195</v>
      </c>
      <c r="I44" s="20">
        <v>4</v>
      </c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2</v>
      </c>
      <c r="B45" s="20" t="s">
        <v>80</v>
      </c>
      <c r="C45" s="20">
        <v>190</v>
      </c>
      <c r="D45" s="20" t="s">
        <v>16</v>
      </c>
      <c r="E45" s="20" t="s">
        <v>11</v>
      </c>
      <c r="F45" s="20" t="s">
        <v>507</v>
      </c>
      <c r="G45" s="21"/>
      <c r="H45" s="22" t="s">
        <v>195</v>
      </c>
      <c r="I45" s="20">
        <v>4</v>
      </c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1</v>
      </c>
      <c r="B46" s="20" t="s">
        <v>80</v>
      </c>
      <c r="C46" s="20">
        <v>150</v>
      </c>
      <c r="D46" s="20" t="s">
        <v>16</v>
      </c>
      <c r="E46" s="20" t="s">
        <v>11</v>
      </c>
      <c r="F46" s="20" t="s">
        <v>507</v>
      </c>
      <c r="G46" s="21"/>
      <c r="H46" s="22" t="s">
        <v>195</v>
      </c>
      <c r="I46" s="20">
        <v>4</v>
      </c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1</v>
      </c>
      <c r="B47" s="20" t="s">
        <v>12</v>
      </c>
      <c r="C47" s="20">
        <v>90</v>
      </c>
      <c r="D47" s="20" t="s">
        <v>18</v>
      </c>
      <c r="E47" s="20" t="s">
        <v>23</v>
      </c>
      <c r="F47" s="20" t="s">
        <v>476</v>
      </c>
      <c r="G47" s="21"/>
      <c r="H47" s="22" t="s">
        <v>195</v>
      </c>
      <c r="I47" s="20">
        <v>4</v>
      </c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>
        <v>1</v>
      </c>
      <c r="B48" s="20" t="s">
        <v>9</v>
      </c>
      <c r="C48" s="20">
        <v>90</v>
      </c>
      <c r="D48" s="20" t="s">
        <v>18</v>
      </c>
      <c r="E48" s="20" t="s">
        <v>23</v>
      </c>
      <c r="F48" s="20" t="s">
        <v>476</v>
      </c>
      <c r="G48" s="21"/>
      <c r="H48" s="22" t="s">
        <v>9</v>
      </c>
      <c r="I48" s="20">
        <v>2</v>
      </c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>
        <v>2</v>
      </c>
      <c r="B49" s="20" t="s">
        <v>2</v>
      </c>
      <c r="C49" s="20">
        <v>45</v>
      </c>
      <c r="D49" s="20" t="s">
        <v>18</v>
      </c>
      <c r="E49" s="20" t="s">
        <v>23</v>
      </c>
      <c r="F49" s="20" t="s">
        <v>476</v>
      </c>
      <c r="G49" s="21"/>
      <c r="H49" s="22" t="s">
        <v>194</v>
      </c>
      <c r="I49" s="20">
        <v>1</v>
      </c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>
        <v>2</v>
      </c>
      <c r="B50" s="20" t="s">
        <v>12</v>
      </c>
      <c r="C50" s="20">
        <v>60</v>
      </c>
      <c r="D50" s="20" t="s">
        <v>18</v>
      </c>
      <c r="E50" s="20" t="s">
        <v>23</v>
      </c>
      <c r="F50" s="20" t="s">
        <v>493</v>
      </c>
      <c r="G50" s="21"/>
      <c r="H50" s="22" t="s">
        <v>195</v>
      </c>
      <c r="I50" s="20">
        <v>4</v>
      </c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>
        <v>1</v>
      </c>
      <c r="B51" s="20" t="s">
        <v>2</v>
      </c>
      <c r="C51" s="20">
        <v>120</v>
      </c>
      <c r="D51" s="20" t="s">
        <v>18</v>
      </c>
      <c r="E51" s="20" t="s">
        <v>23</v>
      </c>
      <c r="F51" s="20" t="s">
        <v>476</v>
      </c>
      <c r="G51" s="21"/>
      <c r="H51" s="22" t="s">
        <v>9</v>
      </c>
      <c r="I51" s="20">
        <v>2</v>
      </c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>
        <v>1</v>
      </c>
      <c r="B52" s="20" t="s">
        <v>2</v>
      </c>
      <c r="C52" s="20">
        <v>200</v>
      </c>
      <c r="D52" s="20" t="s">
        <v>18</v>
      </c>
      <c r="E52" s="20" t="s">
        <v>23</v>
      </c>
      <c r="F52" s="20" t="s">
        <v>476</v>
      </c>
      <c r="G52" s="21"/>
      <c r="H52" s="22" t="s">
        <v>9</v>
      </c>
      <c r="I52" s="20">
        <v>2</v>
      </c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>
        <v>1</v>
      </c>
      <c r="B53" s="20" t="s">
        <v>2</v>
      </c>
      <c r="C53" s="20">
        <v>75</v>
      </c>
      <c r="D53" s="20" t="s">
        <v>18</v>
      </c>
      <c r="E53" s="20" t="s">
        <v>23</v>
      </c>
      <c r="F53" s="20" t="s">
        <v>476</v>
      </c>
      <c r="G53" s="21"/>
      <c r="H53" s="22" t="s">
        <v>4</v>
      </c>
      <c r="I53" s="20">
        <v>3</v>
      </c>
      <c r="J53" s="22"/>
      <c r="L53" s="24">
        <f>SUM(L11:L52)</f>
        <v>23</v>
      </c>
      <c r="M53" s="24"/>
      <c r="N53" s="24"/>
    </row>
    <row r="54" spans="1:14" s="23" customFormat="1" x14ac:dyDescent="0.3">
      <c r="A54" s="20">
        <v>1</v>
      </c>
      <c r="B54" s="20" t="s">
        <v>2</v>
      </c>
      <c r="C54" s="20">
        <v>100</v>
      </c>
      <c r="D54" s="20" t="s">
        <v>18</v>
      </c>
      <c r="E54" s="20" t="s">
        <v>23</v>
      </c>
      <c r="F54" s="20" t="s">
        <v>476</v>
      </c>
      <c r="G54" s="21"/>
      <c r="H54" s="22" t="s">
        <v>9</v>
      </c>
      <c r="I54" s="20">
        <v>2</v>
      </c>
      <c r="J54" s="22"/>
      <c r="L54" s="24"/>
      <c r="M54" s="24"/>
      <c r="N54" s="24"/>
    </row>
    <row r="55" spans="1:14" s="23" customFormat="1" x14ac:dyDescent="0.3">
      <c r="A55" s="20">
        <v>1</v>
      </c>
      <c r="B55" s="20" t="s">
        <v>2</v>
      </c>
      <c r="C55" s="20">
        <v>45</v>
      </c>
      <c r="D55" s="20" t="s">
        <v>18</v>
      </c>
      <c r="E55" s="20" t="s">
        <v>23</v>
      </c>
      <c r="F55" s="20" t="s">
        <v>476</v>
      </c>
      <c r="G55" s="21"/>
      <c r="H55" s="22" t="s">
        <v>4</v>
      </c>
      <c r="I55" s="20">
        <v>3</v>
      </c>
      <c r="J55" s="22"/>
      <c r="L55" s="24">
        <f>SUMIFS($A$11:$A$401,$B$11:$B$401,"RT",$D$11:$D$401,"U1")</f>
        <v>3</v>
      </c>
      <c r="M55" s="24" t="s">
        <v>2</v>
      </c>
      <c r="N55" s="24" t="s">
        <v>5</v>
      </c>
    </row>
    <row r="56" spans="1:14" s="23" customFormat="1" x14ac:dyDescent="0.3">
      <c r="A56" s="20">
        <v>1</v>
      </c>
      <c r="B56" s="20" t="s">
        <v>80</v>
      </c>
      <c r="C56" s="20">
        <v>110</v>
      </c>
      <c r="D56" s="20" t="s">
        <v>18</v>
      </c>
      <c r="E56" s="20" t="s">
        <v>23</v>
      </c>
      <c r="F56" s="20" t="s">
        <v>476</v>
      </c>
      <c r="G56" s="21"/>
      <c r="H56" s="22" t="s">
        <v>4</v>
      </c>
      <c r="I56" s="20">
        <v>3</v>
      </c>
      <c r="J56" s="22"/>
      <c r="L56" s="24">
        <f>SUMIFS($A$11:$A$401,$B$11:$B$401,"RT",$D$11:$D$401,"U2")</f>
        <v>8</v>
      </c>
      <c r="M56" s="24" t="s">
        <v>2</v>
      </c>
      <c r="N56" s="24" t="s">
        <v>7</v>
      </c>
    </row>
    <row r="57" spans="1:14" s="23" customFormat="1" x14ac:dyDescent="0.3">
      <c r="A57" s="20">
        <v>1</v>
      </c>
      <c r="B57" s="20" t="s">
        <v>80</v>
      </c>
      <c r="C57" s="20">
        <v>250</v>
      </c>
      <c r="D57" s="20" t="s">
        <v>18</v>
      </c>
      <c r="E57" s="20" t="s">
        <v>23</v>
      </c>
      <c r="F57" s="20" t="s">
        <v>508</v>
      </c>
      <c r="G57" s="21"/>
      <c r="H57" s="22" t="s">
        <v>195</v>
      </c>
      <c r="I57" s="20">
        <v>4</v>
      </c>
      <c r="J57" s="22"/>
      <c r="L57" s="24">
        <f>SUMIFS($A$11:$A$401,$B$11:$B$401,"RT",$D$11:$D$401,"U3")</f>
        <v>6</v>
      </c>
      <c r="M57" s="24" t="s">
        <v>2</v>
      </c>
      <c r="N57" s="24" t="s">
        <v>15</v>
      </c>
    </row>
    <row r="58" spans="1:14" s="23" customFormat="1" x14ac:dyDescent="0.3">
      <c r="A58" s="20">
        <v>1</v>
      </c>
      <c r="B58" s="20" t="s">
        <v>80</v>
      </c>
      <c r="C58" s="20">
        <v>150</v>
      </c>
      <c r="D58" s="20" t="s">
        <v>18</v>
      </c>
      <c r="E58" s="20" t="s">
        <v>23</v>
      </c>
      <c r="F58" s="20" t="s">
        <v>508</v>
      </c>
      <c r="G58" s="21"/>
      <c r="H58" s="22" t="s">
        <v>195</v>
      </c>
      <c r="I58" s="20">
        <v>4</v>
      </c>
      <c r="J58" s="22"/>
      <c r="L58" s="24">
        <f>SUMIFS($A$11:$A$401,$B$11:$B$401,"RT",$D$11:$D$401,"U4")</f>
        <v>11</v>
      </c>
      <c r="M58" s="24" t="s">
        <v>2</v>
      </c>
      <c r="N58" s="24" t="s">
        <v>16</v>
      </c>
    </row>
    <row r="59" spans="1:14" s="23" customFormat="1" x14ac:dyDescent="0.3">
      <c r="A59" s="20">
        <v>1</v>
      </c>
      <c r="B59" s="20" t="s">
        <v>2</v>
      </c>
      <c r="C59" s="20">
        <v>70</v>
      </c>
      <c r="D59" s="20" t="s">
        <v>18</v>
      </c>
      <c r="E59" s="20" t="s">
        <v>23</v>
      </c>
      <c r="F59" s="20" t="s">
        <v>508</v>
      </c>
      <c r="G59" s="21"/>
      <c r="H59" s="22" t="s">
        <v>194</v>
      </c>
      <c r="I59" s="20">
        <v>1</v>
      </c>
      <c r="J59" s="22"/>
      <c r="L59" s="24">
        <f>SUMIFS($A$11:$A$401,$B$11:$B$401,"RT",$D$11:$D$401,"U5")</f>
        <v>9</v>
      </c>
      <c r="M59" s="24" t="s">
        <v>2</v>
      </c>
      <c r="N59" s="24" t="s">
        <v>18</v>
      </c>
    </row>
    <row r="60" spans="1:14" s="23" customFormat="1" x14ac:dyDescent="0.3">
      <c r="A60" s="20">
        <v>1</v>
      </c>
      <c r="B60" s="20" t="s">
        <v>260</v>
      </c>
      <c r="C60" s="20">
        <v>200</v>
      </c>
      <c r="D60" s="20" t="s">
        <v>18</v>
      </c>
      <c r="E60" s="20" t="s">
        <v>23</v>
      </c>
      <c r="F60" s="20" t="s">
        <v>508</v>
      </c>
      <c r="G60" s="21"/>
      <c r="H60" s="22" t="s">
        <v>194</v>
      </c>
      <c r="I60" s="20">
        <v>1</v>
      </c>
      <c r="J60" s="22"/>
      <c r="L60" s="24">
        <f>SUMIFS($A$11:$A$401,$B$11:$B$401,"RT",$D$11:$D$401,"U6")</f>
        <v>1</v>
      </c>
      <c r="M60" s="24" t="s">
        <v>2</v>
      </c>
      <c r="N60" s="24" t="s">
        <v>19</v>
      </c>
    </row>
    <row r="61" spans="1:14" s="23" customFormat="1" x14ac:dyDescent="0.3">
      <c r="A61" s="20">
        <v>1</v>
      </c>
      <c r="B61" s="20" t="s">
        <v>2</v>
      </c>
      <c r="C61" s="20">
        <v>60</v>
      </c>
      <c r="D61" s="20" t="s">
        <v>18</v>
      </c>
      <c r="E61" s="20" t="s">
        <v>23</v>
      </c>
      <c r="F61" s="20" t="s">
        <v>508</v>
      </c>
      <c r="G61" s="21"/>
      <c r="H61" s="22" t="s">
        <v>195</v>
      </c>
      <c r="I61" s="20">
        <v>4</v>
      </c>
      <c r="J61" s="22"/>
      <c r="L61" s="24">
        <f>SUMIFS($A$11:$A$401,$B$11:$B$401,"RT",$D$11:$D$401,"U7")</f>
        <v>2</v>
      </c>
      <c r="M61" s="24" t="s">
        <v>2</v>
      </c>
      <c r="N61" s="24" t="s">
        <v>20</v>
      </c>
    </row>
    <row r="62" spans="1:14" s="23" customFormat="1" x14ac:dyDescent="0.3">
      <c r="A62" s="20">
        <v>1</v>
      </c>
      <c r="B62" s="20" t="s">
        <v>12</v>
      </c>
      <c r="C62" s="20">
        <v>90</v>
      </c>
      <c r="D62" s="20" t="s">
        <v>18</v>
      </c>
      <c r="E62" s="20" t="s">
        <v>23</v>
      </c>
      <c r="F62" s="20" t="s">
        <v>508</v>
      </c>
      <c r="G62" s="21"/>
      <c r="H62" s="22" t="s">
        <v>195</v>
      </c>
      <c r="I62" s="20">
        <v>4</v>
      </c>
      <c r="J62" s="22"/>
      <c r="L62" s="24">
        <f>SUMIFS($A$11:$A$401,$B$11:$B$401,"RT",$D$11:$D$401,"U8")</f>
        <v>1</v>
      </c>
      <c r="M62" s="24" t="s">
        <v>2</v>
      </c>
      <c r="N62" s="24" t="s">
        <v>21</v>
      </c>
    </row>
    <row r="63" spans="1:14" s="23" customFormat="1" x14ac:dyDescent="0.3">
      <c r="A63" s="20">
        <v>8</v>
      </c>
      <c r="B63" s="20" t="s">
        <v>12</v>
      </c>
      <c r="C63" s="20">
        <v>50</v>
      </c>
      <c r="D63" s="20" t="s">
        <v>19</v>
      </c>
      <c r="E63" s="20" t="s">
        <v>17</v>
      </c>
      <c r="F63" s="20" t="s">
        <v>476</v>
      </c>
      <c r="G63" s="21"/>
      <c r="H63" s="22" t="s">
        <v>195</v>
      </c>
      <c r="I63" s="20">
        <v>4</v>
      </c>
      <c r="J63" s="22"/>
      <c r="L63" s="24">
        <f>SUMIFS($A$11:$A$401,$B$11:$B$401,"RT",$D$11:$D$401,"U9")</f>
        <v>0</v>
      </c>
      <c r="M63" s="24" t="s">
        <v>2</v>
      </c>
      <c r="N63" s="24" t="s">
        <v>22</v>
      </c>
    </row>
    <row r="64" spans="1:14" s="23" customFormat="1" x14ac:dyDescent="0.3">
      <c r="A64" s="20">
        <v>1</v>
      </c>
      <c r="B64" s="20" t="s">
        <v>2</v>
      </c>
      <c r="C64" s="20">
        <v>40</v>
      </c>
      <c r="D64" s="20" t="s">
        <v>19</v>
      </c>
      <c r="E64" s="20" t="s">
        <v>17</v>
      </c>
      <c r="F64" s="20" t="s">
        <v>476</v>
      </c>
      <c r="G64" s="21"/>
      <c r="H64" s="22" t="s">
        <v>195</v>
      </c>
      <c r="I64" s="20">
        <v>4</v>
      </c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>
        <v>1</v>
      </c>
      <c r="B65" s="20" t="s">
        <v>80</v>
      </c>
      <c r="C65" s="20">
        <v>200</v>
      </c>
      <c r="D65" s="20" t="s">
        <v>19</v>
      </c>
      <c r="E65" s="20" t="s">
        <v>17</v>
      </c>
      <c r="F65" s="20" t="s">
        <v>476</v>
      </c>
      <c r="G65" s="21"/>
      <c r="H65" s="22" t="s">
        <v>195</v>
      </c>
      <c r="I65" s="20">
        <v>4</v>
      </c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>
        <v>1</v>
      </c>
      <c r="B66" s="20" t="s">
        <v>12</v>
      </c>
      <c r="C66" s="20">
        <v>80</v>
      </c>
      <c r="D66" s="20" t="s">
        <v>20</v>
      </c>
      <c r="E66" s="20" t="s">
        <v>23</v>
      </c>
      <c r="F66" s="20" t="s">
        <v>475</v>
      </c>
      <c r="G66" s="21"/>
      <c r="H66" s="22" t="s">
        <v>195</v>
      </c>
      <c r="I66" s="20">
        <v>4</v>
      </c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>
        <v>3</v>
      </c>
      <c r="B67" s="20" t="s">
        <v>80</v>
      </c>
      <c r="C67" s="20">
        <v>140</v>
      </c>
      <c r="D67" s="20" t="s">
        <v>20</v>
      </c>
      <c r="E67" s="20" t="s">
        <v>23</v>
      </c>
      <c r="F67" s="20" t="s">
        <v>475</v>
      </c>
      <c r="G67" s="21"/>
      <c r="H67" s="22" t="s">
        <v>195</v>
      </c>
      <c r="I67" s="20">
        <v>4</v>
      </c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>
        <v>1</v>
      </c>
      <c r="B68" s="20" t="s">
        <v>80</v>
      </c>
      <c r="C68" s="20">
        <v>180</v>
      </c>
      <c r="D68" s="20" t="s">
        <v>20</v>
      </c>
      <c r="E68" s="20" t="s">
        <v>23</v>
      </c>
      <c r="F68" s="20" t="s">
        <v>475</v>
      </c>
      <c r="G68" s="21"/>
      <c r="H68" s="22" t="s">
        <v>195</v>
      </c>
      <c r="I68" s="20">
        <v>4</v>
      </c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>
        <v>1</v>
      </c>
      <c r="B69" s="20" t="s">
        <v>12</v>
      </c>
      <c r="C69" s="20">
        <v>130</v>
      </c>
      <c r="D69" s="20" t="s">
        <v>20</v>
      </c>
      <c r="E69" s="20" t="s">
        <v>23</v>
      </c>
      <c r="F69" s="20" t="s">
        <v>475</v>
      </c>
      <c r="G69" s="21"/>
      <c r="H69" s="22" t="s">
        <v>195</v>
      </c>
      <c r="I69" s="20">
        <v>4</v>
      </c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>
        <v>1</v>
      </c>
      <c r="B70" s="20" t="s">
        <v>80</v>
      </c>
      <c r="C70" s="20">
        <v>230</v>
      </c>
      <c r="D70" s="20" t="s">
        <v>20</v>
      </c>
      <c r="E70" s="20" t="s">
        <v>23</v>
      </c>
      <c r="F70" s="20" t="s">
        <v>475</v>
      </c>
      <c r="G70" s="21"/>
      <c r="H70" s="22" t="s">
        <v>195</v>
      </c>
      <c r="I70" s="20">
        <v>4</v>
      </c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>
        <v>1</v>
      </c>
      <c r="B71" s="20" t="s">
        <v>80</v>
      </c>
      <c r="C71" s="20">
        <v>180</v>
      </c>
      <c r="D71" s="20" t="s">
        <v>20</v>
      </c>
      <c r="E71" s="20" t="s">
        <v>23</v>
      </c>
      <c r="F71" s="20" t="s">
        <v>475</v>
      </c>
      <c r="G71" s="21"/>
      <c r="H71" s="22" t="s">
        <v>195</v>
      </c>
      <c r="I71" s="20">
        <v>4</v>
      </c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>
        <v>1</v>
      </c>
      <c r="B72" s="20" t="s">
        <v>80</v>
      </c>
      <c r="C72" s="20">
        <v>200</v>
      </c>
      <c r="D72" s="20" t="s">
        <v>20</v>
      </c>
      <c r="E72" s="20" t="s">
        <v>23</v>
      </c>
      <c r="F72" s="20" t="s">
        <v>475</v>
      </c>
      <c r="G72" s="21"/>
      <c r="H72" s="22" t="s">
        <v>195</v>
      </c>
      <c r="I72" s="20">
        <v>4</v>
      </c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>
        <v>1</v>
      </c>
      <c r="B73" s="20" t="s">
        <v>2</v>
      </c>
      <c r="C73" s="20">
        <v>60</v>
      </c>
      <c r="D73" s="20" t="s">
        <v>20</v>
      </c>
      <c r="E73" s="20" t="s">
        <v>23</v>
      </c>
      <c r="F73" s="20" t="s">
        <v>476</v>
      </c>
      <c r="G73" s="21"/>
      <c r="H73" s="22" t="s">
        <v>9</v>
      </c>
      <c r="I73" s="20">
        <v>2</v>
      </c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>
        <v>1</v>
      </c>
      <c r="B74" s="20" t="s">
        <v>2</v>
      </c>
      <c r="C74" s="20">
        <v>75</v>
      </c>
      <c r="D74" s="20" t="s">
        <v>20</v>
      </c>
      <c r="E74" s="20" t="s">
        <v>23</v>
      </c>
      <c r="F74" s="20" t="s">
        <v>476</v>
      </c>
      <c r="G74" s="21"/>
      <c r="H74" s="22" t="s">
        <v>4</v>
      </c>
      <c r="I74" s="20">
        <v>3</v>
      </c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>
        <v>1</v>
      </c>
      <c r="B75" s="20" t="s">
        <v>12</v>
      </c>
      <c r="C75" s="20">
        <v>110</v>
      </c>
      <c r="D75" s="20" t="s">
        <v>20</v>
      </c>
      <c r="E75" s="20" t="s">
        <v>23</v>
      </c>
      <c r="F75" s="20" t="s">
        <v>475</v>
      </c>
      <c r="G75" s="21"/>
      <c r="H75" s="22" t="s">
        <v>195</v>
      </c>
      <c r="I75" s="20">
        <v>4</v>
      </c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>
        <v>1</v>
      </c>
      <c r="B76" s="20" t="s">
        <v>2</v>
      </c>
      <c r="C76" s="20">
        <v>30</v>
      </c>
      <c r="D76" s="20" t="s">
        <v>21</v>
      </c>
      <c r="E76" s="20" t="s">
        <v>17</v>
      </c>
      <c r="F76" s="20" t="s">
        <v>476</v>
      </c>
      <c r="G76" s="21"/>
      <c r="H76" s="22" t="s">
        <v>9</v>
      </c>
      <c r="I76" s="20">
        <v>2</v>
      </c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41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25" right="0.25" top="0.75" bottom="0.75" header="0.3" footer="0.3"/>
  <pageSetup scale="74" fitToHeight="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N202"/>
  <sheetViews>
    <sheetView workbookViewId="0">
      <selection activeCell="A10" sqref="A10:J85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27">
        <v>1512</v>
      </c>
      <c r="E2" s="6"/>
      <c r="H2" s="5" t="s">
        <v>205</v>
      </c>
      <c r="I2" s="5" t="s">
        <v>373</v>
      </c>
      <c r="J2" s="5"/>
      <c r="K2" s="5"/>
    </row>
    <row r="3" spans="1:14" x14ac:dyDescent="0.3">
      <c r="A3" s="9" t="s">
        <v>455</v>
      </c>
      <c r="B3" s="28">
        <v>42584</v>
      </c>
      <c r="E3" s="6"/>
      <c r="H3" s="5" t="s">
        <v>391</v>
      </c>
      <c r="I3" s="5" t="s">
        <v>195</v>
      </c>
      <c r="J3" s="5" t="s">
        <v>4</v>
      </c>
      <c r="K3" s="5" t="s">
        <v>10</v>
      </c>
      <c r="L3" s="5" t="s">
        <v>38</v>
      </c>
    </row>
    <row r="4" spans="1:14" x14ac:dyDescent="0.3">
      <c r="A4" s="9" t="s">
        <v>473</v>
      </c>
      <c r="B4" s="29">
        <v>0.14583333333333334</v>
      </c>
      <c r="E4" s="6"/>
      <c r="H4" s="5" t="s">
        <v>209</v>
      </c>
      <c r="J4" s="5"/>
      <c r="K4" s="5"/>
    </row>
    <row r="5" spans="1:14" x14ac:dyDescent="0.3">
      <c r="A5" s="9" t="s">
        <v>452</v>
      </c>
      <c r="B5" s="37" t="s">
        <v>194</v>
      </c>
      <c r="E5" s="6"/>
      <c r="H5" s="5"/>
      <c r="I5" s="5" t="s">
        <v>372</v>
      </c>
      <c r="J5" s="5"/>
      <c r="K5" s="5"/>
      <c r="L5" s="5" t="s">
        <v>371</v>
      </c>
    </row>
    <row r="6" spans="1:14" x14ac:dyDescent="0.3">
      <c r="A6" s="9" t="s">
        <v>456</v>
      </c>
      <c r="B6" s="10">
        <v>15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/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2</v>
      </c>
      <c r="C11" s="20">
        <v>45</v>
      </c>
      <c r="D11" s="20" t="s">
        <v>5</v>
      </c>
      <c r="E11" s="20" t="s">
        <v>11</v>
      </c>
      <c r="F11" s="20" t="s">
        <v>6</v>
      </c>
      <c r="G11" s="21">
        <v>0.64583333333333337</v>
      </c>
      <c r="H11" s="22" t="s">
        <v>195</v>
      </c>
      <c r="I11" s="20">
        <v>1</v>
      </c>
      <c r="J11" s="22"/>
      <c r="L11" s="24">
        <f>SUMIFS($A$11:$A$401,$B$11:$B$401,"CH",$D$11:$D$401,"U1")</f>
        <v>2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2</v>
      </c>
      <c r="C12" s="20">
        <v>55</v>
      </c>
      <c r="D12" s="20" t="s">
        <v>5</v>
      </c>
      <c r="E12" s="20" t="s">
        <v>11</v>
      </c>
      <c r="F12" s="20" t="s">
        <v>6</v>
      </c>
      <c r="G12" s="21"/>
      <c r="H12" s="22" t="s">
        <v>195</v>
      </c>
      <c r="I12" s="20">
        <v>1</v>
      </c>
      <c r="J12" s="22"/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2</v>
      </c>
      <c r="C13" s="20">
        <v>40</v>
      </c>
      <c r="D13" s="20" t="s">
        <v>5</v>
      </c>
      <c r="E13" s="20" t="s">
        <v>11</v>
      </c>
      <c r="F13" s="20" t="s">
        <v>6</v>
      </c>
      <c r="G13" s="21"/>
      <c r="H13" s="22" t="s">
        <v>195</v>
      </c>
      <c r="I13" s="20">
        <v>1</v>
      </c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1</v>
      </c>
      <c r="B14" s="20" t="s">
        <v>9</v>
      </c>
      <c r="C14" s="20">
        <v>30</v>
      </c>
      <c r="D14" s="20" t="s">
        <v>5</v>
      </c>
      <c r="E14" s="20" t="s">
        <v>11</v>
      </c>
      <c r="F14" s="20" t="s">
        <v>6</v>
      </c>
      <c r="G14" s="21"/>
      <c r="H14" s="22" t="s">
        <v>195</v>
      </c>
      <c r="I14" s="20">
        <v>1</v>
      </c>
      <c r="J14" s="22"/>
      <c r="L14" s="24">
        <f>SUMIFS($A$11:$A$401,$B$11:$B$401,"CH",$D$11:$D$401,"U4")</f>
        <v>2</v>
      </c>
      <c r="M14" s="24" t="s">
        <v>12</v>
      </c>
      <c r="N14" s="24" t="s">
        <v>16</v>
      </c>
    </row>
    <row r="15" spans="1:14" s="23" customFormat="1" x14ac:dyDescent="0.3">
      <c r="A15" s="20">
        <v>1</v>
      </c>
      <c r="B15" s="20" t="s">
        <v>9</v>
      </c>
      <c r="C15" s="20">
        <v>35</v>
      </c>
      <c r="D15" s="20" t="s">
        <v>5</v>
      </c>
      <c r="E15" s="20" t="s">
        <v>11</v>
      </c>
      <c r="F15" s="20" t="s">
        <v>29</v>
      </c>
      <c r="G15" s="21"/>
      <c r="H15" s="22" t="s">
        <v>4</v>
      </c>
      <c r="I15" s="20">
        <v>2</v>
      </c>
      <c r="J15" s="22"/>
      <c r="L15" s="24">
        <f>SUMIFS($A$11:$A$401,$B$11:$B$401,"CH",$D$11:$D$401,"U5")</f>
        <v>8</v>
      </c>
      <c r="M15" s="24" t="s">
        <v>12</v>
      </c>
      <c r="N15" s="24" t="s">
        <v>18</v>
      </c>
    </row>
    <row r="16" spans="1:14" s="23" customFormat="1" x14ac:dyDescent="0.3">
      <c r="A16" s="20">
        <v>1</v>
      </c>
      <c r="B16" s="20" t="s">
        <v>12</v>
      </c>
      <c r="C16" s="20">
        <v>80</v>
      </c>
      <c r="D16" s="20" t="s">
        <v>5</v>
      </c>
      <c r="E16" s="20" t="s">
        <v>11</v>
      </c>
      <c r="F16" s="20" t="s">
        <v>6</v>
      </c>
      <c r="G16" s="21"/>
      <c r="H16" s="22" t="s">
        <v>195</v>
      </c>
      <c r="I16" s="20">
        <v>1</v>
      </c>
      <c r="J16" s="22"/>
      <c r="L16" s="24">
        <f>SUMIFS($A$11:$A$401,$B$11:$B$401,"CH",$D$11:$D$401,"U6")</f>
        <v>1</v>
      </c>
      <c r="M16" s="24" t="s">
        <v>12</v>
      </c>
      <c r="N16" s="24" t="s">
        <v>19</v>
      </c>
    </row>
    <row r="17" spans="1:14" s="23" customFormat="1" x14ac:dyDescent="0.3">
      <c r="A17" s="20">
        <v>1</v>
      </c>
      <c r="B17" s="20" t="s">
        <v>12</v>
      </c>
      <c r="C17" s="20">
        <v>60</v>
      </c>
      <c r="D17" s="20" t="s">
        <v>5</v>
      </c>
      <c r="E17" s="20" t="s">
        <v>11</v>
      </c>
      <c r="F17" s="20" t="s">
        <v>6</v>
      </c>
      <c r="G17" s="21"/>
      <c r="H17" s="22" t="s">
        <v>195</v>
      </c>
      <c r="I17" s="20">
        <v>1</v>
      </c>
      <c r="J17" s="22"/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>
        <v>1</v>
      </c>
      <c r="B18" s="20" t="s">
        <v>2</v>
      </c>
      <c r="C18" s="20">
        <v>40</v>
      </c>
      <c r="D18" s="20" t="s">
        <v>5</v>
      </c>
      <c r="E18" s="20" t="s">
        <v>11</v>
      </c>
      <c r="F18" s="20" t="s">
        <v>29</v>
      </c>
      <c r="G18" s="21"/>
      <c r="H18" s="22" t="s">
        <v>10</v>
      </c>
      <c r="I18" s="20">
        <v>3</v>
      </c>
      <c r="J18" s="22"/>
      <c r="L18" s="24">
        <f>SUMIFS($A$11:$A$401,$B$11:$B$401,"CH",$D$11:$D$401,"U8")</f>
        <v>6</v>
      </c>
      <c r="M18" s="24" t="s">
        <v>12</v>
      </c>
      <c r="N18" s="24" t="s">
        <v>21</v>
      </c>
    </row>
    <row r="19" spans="1:14" s="23" customFormat="1" x14ac:dyDescent="0.3">
      <c r="A19" s="20">
        <v>1</v>
      </c>
      <c r="B19" s="20" t="s">
        <v>9</v>
      </c>
      <c r="C19" s="20">
        <v>100</v>
      </c>
      <c r="D19" s="20" t="s">
        <v>5</v>
      </c>
      <c r="E19" s="20" t="s">
        <v>11</v>
      </c>
      <c r="F19" s="20" t="s">
        <v>29</v>
      </c>
      <c r="G19" s="21"/>
      <c r="H19" s="22" t="s">
        <v>10</v>
      </c>
      <c r="I19" s="20">
        <v>3</v>
      </c>
      <c r="J19" s="22"/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9</v>
      </c>
      <c r="C20" s="20">
        <v>75</v>
      </c>
      <c r="D20" s="20" t="s">
        <v>5</v>
      </c>
      <c r="E20" s="20" t="s">
        <v>11</v>
      </c>
      <c r="F20" s="20" t="s">
        <v>29</v>
      </c>
      <c r="G20" s="21"/>
      <c r="H20" s="22" t="s">
        <v>4</v>
      </c>
      <c r="I20" s="20">
        <v>2</v>
      </c>
      <c r="J20" s="22"/>
      <c r="L20" s="24">
        <f>SUMIFS($A$11:$A$401,$B$11:$B$401,"CH",$D$11:$D$401,"U10")</f>
        <v>1</v>
      </c>
      <c r="M20" s="24" t="s">
        <v>12</v>
      </c>
      <c r="N20" s="24" t="s">
        <v>25</v>
      </c>
    </row>
    <row r="21" spans="1:14" s="23" customFormat="1" x14ac:dyDescent="0.3">
      <c r="A21" s="20">
        <v>1</v>
      </c>
      <c r="B21" s="20" t="s">
        <v>9</v>
      </c>
      <c r="C21" s="20">
        <v>65</v>
      </c>
      <c r="D21" s="20" t="s">
        <v>5</v>
      </c>
      <c r="E21" s="20" t="s">
        <v>11</v>
      </c>
      <c r="F21" s="20" t="s">
        <v>6</v>
      </c>
      <c r="G21" s="21"/>
      <c r="H21" s="22" t="s">
        <v>195</v>
      </c>
      <c r="I21" s="20">
        <v>1</v>
      </c>
      <c r="J21" s="22"/>
      <c r="L21" s="24">
        <f>SUMIFS($A$11:$A$401,$B$11:$B$401,"CH",$D$11:$D$401,"U11")</f>
        <v>2</v>
      </c>
      <c r="M21" s="24" t="s">
        <v>12</v>
      </c>
      <c r="N21" s="24" t="s">
        <v>26</v>
      </c>
    </row>
    <row r="22" spans="1:14" s="23" customFormat="1" x14ac:dyDescent="0.3">
      <c r="A22" s="20">
        <v>1</v>
      </c>
      <c r="B22" s="20" t="s">
        <v>9</v>
      </c>
      <c r="C22" s="20">
        <v>30</v>
      </c>
      <c r="D22" s="20" t="s">
        <v>5</v>
      </c>
      <c r="E22" s="20" t="s">
        <v>11</v>
      </c>
      <c r="F22" s="20" t="s">
        <v>29</v>
      </c>
      <c r="G22" s="21"/>
      <c r="H22" s="22" t="s">
        <v>10</v>
      </c>
      <c r="I22" s="20">
        <v>3</v>
      </c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9</v>
      </c>
      <c r="C23" s="20">
        <v>35</v>
      </c>
      <c r="D23" s="20" t="s">
        <v>5</v>
      </c>
      <c r="E23" s="20" t="s">
        <v>11</v>
      </c>
      <c r="F23" s="20" t="s">
        <v>29</v>
      </c>
      <c r="G23" s="21"/>
      <c r="H23" s="22" t="s">
        <v>10</v>
      </c>
      <c r="I23" s="20">
        <v>3</v>
      </c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1</v>
      </c>
      <c r="B24" s="20" t="s">
        <v>9</v>
      </c>
      <c r="C24" s="20">
        <v>60</v>
      </c>
      <c r="D24" s="20" t="s">
        <v>5</v>
      </c>
      <c r="E24" s="20" t="s">
        <v>11</v>
      </c>
      <c r="F24" s="20" t="s">
        <v>6</v>
      </c>
      <c r="G24" s="21"/>
      <c r="H24" s="22" t="s">
        <v>195</v>
      </c>
      <c r="I24" s="20">
        <v>1</v>
      </c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1</v>
      </c>
      <c r="B25" s="20" t="s">
        <v>9</v>
      </c>
      <c r="C25" s="20">
        <v>100</v>
      </c>
      <c r="D25" s="20" t="s">
        <v>5</v>
      </c>
      <c r="E25" s="20" t="s">
        <v>11</v>
      </c>
      <c r="F25" s="20" t="s">
        <v>29</v>
      </c>
      <c r="G25" s="21"/>
      <c r="H25" s="22" t="s">
        <v>10</v>
      </c>
      <c r="I25" s="20">
        <v>3</v>
      </c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1</v>
      </c>
      <c r="B26" s="20" t="s">
        <v>9</v>
      </c>
      <c r="C26" s="20">
        <v>40</v>
      </c>
      <c r="D26" s="20" t="s">
        <v>5</v>
      </c>
      <c r="E26" s="20" t="s">
        <v>11</v>
      </c>
      <c r="F26" s="20" t="s">
        <v>6</v>
      </c>
      <c r="G26" s="21"/>
      <c r="H26" s="22" t="s">
        <v>38</v>
      </c>
      <c r="I26" s="20">
        <v>4</v>
      </c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1</v>
      </c>
      <c r="B27" s="20" t="s">
        <v>9</v>
      </c>
      <c r="C27" s="20">
        <v>40</v>
      </c>
      <c r="D27" s="20" t="s">
        <v>5</v>
      </c>
      <c r="E27" s="20" t="s">
        <v>11</v>
      </c>
      <c r="F27" s="20" t="s">
        <v>6</v>
      </c>
      <c r="G27" s="21"/>
      <c r="H27" s="22" t="s">
        <v>4</v>
      </c>
      <c r="I27" s="20">
        <v>3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2</v>
      </c>
      <c r="B28" s="20" t="s">
        <v>9</v>
      </c>
      <c r="C28" s="20">
        <v>45</v>
      </c>
      <c r="D28" s="20" t="s">
        <v>5</v>
      </c>
      <c r="E28" s="20" t="s">
        <v>11</v>
      </c>
      <c r="F28" s="20"/>
      <c r="G28" s="21"/>
      <c r="H28" s="22" t="s">
        <v>4</v>
      </c>
      <c r="I28" s="20">
        <v>3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0</v>
      </c>
      <c r="B29" s="20"/>
      <c r="C29" s="20"/>
      <c r="D29" s="20" t="s">
        <v>7</v>
      </c>
      <c r="E29" s="20" t="s">
        <v>23</v>
      </c>
      <c r="F29" s="20"/>
      <c r="G29" s="21"/>
      <c r="H29" s="22"/>
      <c r="I29" s="20"/>
      <c r="J29" s="22" t="s">
        <v>388</v>
      </c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1</v>
      </c>
      <c r="B30" s="20" t="s">
        <v>2</v>
      </c>
      <c r="C30" s="20">
        <v>65</v>
      </c>
      <c r="D30" s="20" t="s">
        <v>15</v>
      </c>
      <c r="E30" s="20" t="s">
        <v>24</v>
      </c>
      <c r="F30" s="20" t="s">
        <v>29</v>
      </c>
      <c r="G30" s="21"/>
      <c r="H30" s="22" t="s">
        <v>195</v>
      </c>
      <c r="I30" s="20">
        <v>1</v>
      </c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1</v>
      </c>
      <c r="B31" s="20" t="s">
        <v>9</v>
      </c>
      <c r="C31" s="20">
        <v>25</v>
      </c>
      <c r="D31" s="20" t="s">
        <v>15</v>
      </c>
      <c r="E31" s="20" t="s">
        <v>24</v>
      </c>
      <c r="F31" s="20" t="s">
        <v>29</v>
      </c>
      <c r="G31" s="21"/>
      <c r="H31" s="22" t="s">
        <v>4</v>
      </c>
      <c r="I31" s="20">
        <v>2</v>
      </c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1</v>
      </c>
      <c r="B32" s="20" t="s">
        <v>260</v>
      </c>
      <c r="C32" s="20">
        <v>30</v>
      </c>
      <c r="D32" s="20" t="s">
        <v>15</v>
      </c>
      <c r="E32" s="20" t="s">
        <v>24</v>
      </c>
      <c r="F32" s="20" t="s">
        <v>29</v>
      </c>
      <c r="G32" s="21"/>
      <c r="H32" s="22" t="s">
        <v>10</v>
      </c>
      <c r="I32" s="20">
        <v>3</v>
      </c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1</v>
      </c>
      <c r="B33" s="20" t="s">
        <v>9</v>
      </c>
      <c r="C33" s="20">
        <v>75</v>
      </c>
      <c r="D33" s="20" t="s">
        <v>15</v>
      </c>
      <c r="E33" s="20" t="s">
        <v>24</v>
      </c>
      <c r="F33" s="20" t="s">
        <v>218</v>
      </c>
      <c r="G33" s="21"/>
      <c r="H33" s="22" t="s">
        <v>4</v>
      </c>
      <c r="I33" s="20">
        <v>2</v>
      </c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2</v>
      </c>
      <c r="B34" s="20" t="s">
        <v>9</v>
      </c>
      <c r="C34" s="20">
        <v>75</v>
      </c>
      <c r="D34" s="20" t="s">
        <v>15</v>
      </c>
      <c r="E34" s="20" t="s">
        <v>24</v>
      </c>
      <c r="F34" s="20" t="s">
        <v>218</v>
      </c>
      <c r="G34" s="21"/>
      <c r="H34" s="22" t="s">
        <v>195</v>
      </c>
      <c r="I34" s="20">
        <v>1</v>
      </c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1</v>
      </c>
      <c r="B35" s="20" t="s">
        <v>9</v>
      </c>
      <c r="C35" s="20">
        <v>40</v>
      </c>
      <c r="D35" s="20" t="s">
        <v>15</v>
      </c>
      <c r="E35" s="20" t="s">
        <v>24</v>
      </c>
      <c r="F35" s="20" t="s">
        <v>218</v>
      </c>
      <c r="G35" s="21"/>
      <c r="H35" s="22" t="s">
        <v>38</v>
      </c>
      <c r="I35" s="20">
        <v>4</v>
      </c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1</v>
      </c>
      <c r="B36" s="20" t="s">
        <v>9</v>
      </c>
      <c r="C36" s="20">
        <v>30</v>
      </c>
      <c r="D36" s="20" t="s">
        <v>16</v>
      </c>
      <c r="E36" s="20" t="s">
        <v>11</v>
      </c>
      <c r="F36" s="20" t="s">
        <v>29</v>
      </c>
      <c r="G36" s="21"/>
      <c r="H36" s="22" t="s">
        <v>10</v>
      </c>
      <c r="I36" s="20">
        <v>2</v>
      </c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1</v>
      </c>
      <c r="B37" s="20" t="s">
        <v>2</v>
      </c>
      <c r="C37" s="20">
        <v>80</v>
      </c>
      <c r="D37" s="20" t="s">
        <v>16</v>
      </c>
      <c r="E37" s="20" t="s">
        <v>11</v>
      </c>
      <c r="F37" s="20" t="s">
        <v>218</v>
      </c>
      <c r="G37" s="21"/>
      <c r="H37" s="22" t="s">
        <v>38</v>
      </c>
      <c r="I37" s="20">
        <v>3</v>
      </c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1</v>
      </c>
      <c r="B38" s="20" t="s">
        <v>9</v>
      </c>
      <c r="C38" s="20">
        <v>30</v>
      </c>
      <c r="D38" s="20" t="s">
        <v>16</v>
      </c>
      <c r="E38" s="20" t="s">
        <v>11</v>
      </c>
      <c r="F38" s="20" t="s">
        <v>218</v>
      </c>
      <c r="G38" s="21"/>
      <c r="H38" s="22" t="s">
        <v>10</v>
      </c>
      <c r="I38" s="20">
        <v>1</v>
      </c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1</v>
      </c>
      <c r="B39" s="20" t="s">
        <v>260</v>
      </c>
      <c r="C39" s="20">
        <v>300</v>
      </c>
      <c r="D39" s="20" t="s">
        <v>16</v>
      </c>
      <c r="E39" s="20" t="s">
        <v>11</v>
      </c>
      <c r="F39" s="20" t="s">
        <v>218</v>
      </c>
      <c r="G39" s="21"/>
      <c r="H39" s="22" t="s">
        <v>10</v>
      </c>
      <c r="I39" s="20">
        <v>1</v>
      </c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1</v>
      </c>
      <c r="B40" s="20" t="s">
        <v>9</v>
      </c>
      <c r="C40" s="20">
        <v>100</v>
      </c>
      <c r="D40" s="20" t="s">
        <v>16</v>
      </c>
      <c r="E40" s="20" t="s">
        <v>11</v>
      </c>
      <c r="F40" s="20" t="s">
        <v>218</v>
      </c>
      <c r="G40" s="21"/>
      <c r="H40" s="22" t="s">
        <v>10</v>
      </c>
      <c r="I40" s="20">
        <v>1</v>
      </c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1</v>
      </c>
      <c r="B41" s="20" t="s">
        <v>2</v>
      </c>
      <c r="C41" s="20">
        <v>30</v>
      </c>
      <c r="D41" s="20" t="s">
        <v>16</v>
      </c>
      <c r="E41" s="20" t="s">
        <v>11</v>
      </c>
      <c r="F41" s="20" t="s">
        <v>29</v>
      </c>
      <c r="G41" s="21"/>
      <c r="H41" s="22" t="s">
        <v>10</v>
      </c>
      <c r="I41" s="20">
        <v>1</v>
      </c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1</v>
      </c>
      <c r="B42" s="20" t="s">
        <v>12</v>
      </c>
      <c r="C42" s="20">
        <v>60</v>
      </c>
      <c r="D42" s="20" t="s">
        <v>16</v>
      </c>
      <c r="E42" s="20" t="s">
        <v>11</v>
      </c>
      <c r="F42" s="20" t="s">
        <v>218</v>
      </c>
      <c r="G42" s="21" t="s">
        <v>36</v>
      </c>
      <c r="H42" s="22" t="s">
        <v>38</v>
      </c>
      <c r="I42" s="20">
        <v>1</v>
      </c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1</v>
      </c>
      <c r="B43" s="20" t="s">
        <v>12</v>
      </c>
      <c r="C43" s="20">
        <v>40</v>
      </c>
      <c r="D43" s="20" t="s">
        <v>16</v>
      </c>
      <c r="E43" s="20" t="s">
        <v>11</v>
      </c>
      <c r="F43" s="20" t="s">
        <v>218</v>
      </c>
      <c r="G43" s="21"/>
      <c r="H43" s="22" t="s">
        <v>10</v>
      </c>
      <c r="I43" s="20">
        <v>1</v>
      </c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1</v>
      </c>
      <c r="B44" s="20" t="s">
        <v>9</v>
      </c>
      <c r="C44" s="20">
        <v>30</v>
      </c>
      <c r="D44" s="20" t="s">
        <v>16</v>
      </c>
      <c r="E44" s="20" t="s">
        <v>11</v>
      </c>
      <c r="F44" s="20" t="s">
        <v>29</v>
      </c>
      <c r="G44" s="21"/>
      <c r="H44" s="22" t="s">
        <v>10</v>
      </c>
      <c r="I44" s="20">
        <v>2</v>
      </c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1</v>
      </c>
      <c r="B45" s="20" t="s">
        <v>9</v>
      </c>
      <c r="C45" s="20">
        <v>75</v>
      </c>
      <c r="D45" s="20" t="s">
        <v>16</v>
      </c>
      <c r="E45" s="20" t="s">
        <v>11</v>
      </c>
      <c r="F45" s="20" t="s">
        <v>218</v>
      </c>
      <c r="G45" s="21"/>
      <c r="H45" s="22" t="s">
        <v>4</v>
      </c>
      <c r="I45" s="20">
        <v>1</v>
      </c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5</v>
      </c>
      <c r="B46" s="20" t="s">
        <v>9</v>
      </c>
      <c r="C46" s="20">
        <v>30</v>
      </c>
      <c r="D46" s="20" t="s">
        <v>18</v>
      </c>
      <c r="E46" s="20" t="s">
        <v>23</v>
      </c>
      <c r="F46" s="20" t="s">
        <v>29</v>
      </c>
      <c r="G46" s="21"/>
      <c r="H46" s="22" t="s">
        <v>10</v>
      </c>
      <c r="I46" s="20">
        <v>1</v>
      </c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1</v>
      </c>
      <c r="B47" s="20" t="s">
        <v>9</v>
      </c>
      <c r="C47" s="20">
        <v>100</v>
      </c>
      <c r="D47" s="20" t="s">
        <v>18</v>
      </c>
      <c r="E47" s="20" t="s">
        <v>23</v>
      </c>
      <c r="F47" s="20" t="s">
        <v>29</v>
      </c>
      <c r="G47" s="21"/>
      <c r="H47" s="22" t="s">
        <v>10</v>
      </c>
      <c r="I47" s="20">
        <v>1</v>
      </c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>
        <v>1</v>
      </c>
      <c r="B48" s="20" t="s">
        <v>9</v>
      </c>
      <c r="C48" s="20">
        <v>30</v>
      </c>
      <c r="D48" s="20" t="s">
        <v>18</v>
      </c>
      <c r="E48" s="20" t="s">
        <v>23</v>
      </c>
      <c r="F48" s="20" t="s">
        <v>29</v>
      </c>
      <c r="G48" s="21"/>
      <c r="H48" s="22" t="s">
        <v>10</v>
      </c>
      <c r="I48" s="20">
        <v>2</v>
      </c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>
        <v>8</v>
      </c>
      <c r="B49" s="20" t="s">
        <v>12</v>
      </c>
      <c r="C49" s="20">
        <v>50</v>
      </c>
      <c r="D49" s="20" t="s">
        <v>18</v>
      </c>
      <c r="E49" s="20" t="s">
        <v>23</v>
      </c>
      <c r="F49" s="20" t="s">
        <v>218</v>
      </c>
      <c r="G49" s="21"/>
      <c r="H49" s="22" t="s">
        <v>38</v>
      </c>
      <c r="I49" s="20">
        <v>3</v>
      </c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>
        <v>1</v>
      </c>
      <c r="B50" s="20" t="s">
        <v>9</v>
      </c>
      <c r="C50" s="20">
        <v>110</v>
      </c>
      <c r="D50" s="20" t="s">
        <v>18</v>
      </c>
      <c r="E50" s="20" t="s">
        <v>23</v>
      </c>
      <c r="F50" s="20" t="s">
        <v>218</v>
      </c>
      <c r="G50" s="21"/>
      <c r="H50" s="22" t="s">
        <v>4</v>
      </c>
      <c r="I50" s="20">
        <v>1</v>
      </c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>
        <v>1</v>
      </c>
      <c r="B51" s="20" t="s">
        <v>9</v>
      </c>
      <c r="C51" s="20">
        <v>60</v>
      </c>
      <c r="D51" s="20" t="s">
        <v>19</v>
      </c>
      <c r="E51" s="20" t="s">
        <v>17</v>
      </c>
      <c r="F51" s="20" t="s">
        <v>218</v>
      </c>
      <c r="G51" s="21" t="s">
        <v>130</v>
      </c>
      <c r="H51" s="22" t="s">
        <v>38</v>
      </c>
      <c r="I51" s="20">
        <v>2</v>
      </c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>
        <v>1</v>
      </c>
      <c r="B52" s="20" t="s">
        <v>12</v>
      </c>
      <c r="C52" s="20">
        <v>60</v>
      </c>
      <c r="D52" s="20" t="s">
        <v>19</v>
      </c>
      <c r="E52" s="20" t="s">
        <v>17</v>
      </c>
      <c r="F52" s="20" t="s">
        <v>406</v>
      </c>
      <c r="G52" s="21"/>
      <c r="H52" s="22" t="s">
        <v>38</v>
      </c>
      <c r="I52" s="20">
        <v>2</v>
      </c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>
        <v>1</v>
      </c>
      <c r="B53" s="20" t="s">
        <v>9</v>
      </c>
      <c r="C53" s="20">
        <v>75</v>
      </c>
      <c r="D53" s="20" t="s">
        <v>19</v>
      </c>
      <c r="E53" s="20" t="s">
        <v>17</v>
      </c>
      <c r="F53" s="20" t="s">
        <v>406</v>
      </c>
      <c r="G53" s="21"/>
      <c r="H53" s="22" t="s">
        <v>4</v>
      </c>
      <c r="I53" s="20">
        <v>1</v>
      </c>
      <c r="J53" s="22"/>
      <c r="L53" s="24">
        <f>SUM(L11:L52)</f>
        <v>22</v>
      </c>
      <c r="M53" s="24"/>
      <c r="N53" s="24"/>
    </row>
    <row r="54" spans="1:14" s="23" customFormat="1" x14ac:dyDescent="0.3">
      <c r="A54" s="20">
        <v>1</v>
      </c>
      <c r="B54" s="20" t="s">
        <v>9</v>
      </c>
      <c r="C54" s="20">
        <v>50</v>
      </c>
      <c r="D54" s="20" t="s">
        <v>19</v>
      </c>
      <c r="E54" s="20" t="s">
        <v>17</v>
      </c>
      <c r="F54" s="20" t="s">
        <v>406</v>
      </c>
      <c r="G54" s="21"/>
      <c r="H54" s="22" t="s">
        <v>4</v>
      </c>
      <c r="I54" s="20">
        <v>1</v>
      </c>
      <c r="J54" s="22"/>
      <c r="L54" s="24"/>
      <c r="M54" s="24"/>
      <c r="N54" s="24"/>
    </row>
    <row r="55" spans="1:14" s="23" customFormat="1" x14ac:dyDescent="0.3">
      <c r="A55" s="20">
        <v>1</v>
      </c>
      <c r="B55" s="20" t="s">
        <v>9</v>
      </c>
      <c r="C55" s="20">
        <v>60</v>
      </c>
      <c r="D55" s="20" t="s">
        <v>19</v>
      </c>
      <c r="E55" s="20" t="s">
        <v>17</v>
      </c>
      <c r="F55" s="20" t="s">
        <v>406</v>
      </c>
      <c r="G55" s="21"/>
      <c r="H55" s="22" t="s">
        <v>4</v>
      </c>
      <c r="I55" s="20">
        <v>1</v>
      </c>
      <c r="J55" s="22"/>
      <c r="L55" s="24">
        <f>SUMIFS($A$11:$A$401,$B$11:$B$401,"RT",$D$11:$D$401,"U1")</f>
        <v>4</v>
      </c>
      <c r="M55" s="24" t="s">
        <v>2</v>
      </c>
      <c r="N55" s="24" t="s">
        <v>5</v>
      </c>
    </row>
    <row r="56" spans="1:14" s="23" customFormat="1" x14ac:dyDescent="0.3">
      <c r="A56" s="20">
        <v>0</v>
      </c>
      <c r="B56" s="20"/>
      <c r="C56" s="20"/>
      <c r="D56" s="20" t="s">
        <v>20</v>
      </c>
      <c r="E56" s="20" t="s">
        <v>11</v>
      </c>
      <c r="F56" s="20"/>
      <c r="G56" s="21"/>
      <c r="H56" s="22" t="s">
        <v>38</v>
      </c>
      <c r="I56" s="20"/>
      <c r="J56" s="22" t="s">
        <v>394</v>
      </c>
      <c r="L56" s="24">
        <f>SUMIFS($A$11:$A$401,$B$11:$B$401,"RT",$D$11:$D$401,"U2")</f>
        <v>0</v>
      </c>
      <c r="M56" s="24" t="s">
        <v>2</v>
      </c>
      <c r="N56" s="24" t="s">
        <v>7</v>
      </c>
    </row>
    <row r="57" spans="1:14" s="23" customFormat="1" x14ac:dyDescent="0.3">
      <c r="A57" s="20">
        <v>2</v>
      </c>
      <c r="B57" s="20" t="s">
        <v>12</v>
      </c>
      <c r="C57" s="20">
        <v>75</v>
      </c>
      <c r="D57" s="20" t="s">
        <v>21</v>
      </c>
      <c r="E57" s="20" t="s">
        <v>11</v>
      </c>
      <c r="F57" s="20" t="s">
        <v>29</v>
      </c>
      <c r="G57" s="21" t="s">
        <v>36</v>
      </c>
      <c r="H57" s="22" t="s">
        <v>38</v>
      </c>
      <c r="I57" s="20">
        <v>2</v>
      </c>
      <c r="J57" s="22"/>
      <c r="L57" s="24">
        <f>SUMIFS($A$11:$A$401,$B$11:$B$401,"RT",$D$11:$D$401,"U3")</f>
        <v>1</v>
      </c>
      <c r="M57" s="24" t="s">
        <v>2</v>
      </c>
      <c r="N57" s="24" t="s">
        <v>15</v>
      </c>
    </row>
    <row r="58" spans="1:14" s="23" customFormat="1" x14ac:dyDescent="0.3">
      <c r="A58" s="20">
        <v>1</v>
      </c>
      <c r="B58" s="20" t="s">
        <v>12</v>
      </c>
      <c r="C58" s="20">
        <v>100</v>
      </c>
      <c r="D58" s="20" t="s">
        <v>21</v>
      </c>
      <c r="E58" s="20" t="s">
        <v>11</v>
      </c>
      <c r="F58" s="20" t="s">
        <v>29</v>
      </c>
      <c r="G58" s="21" t="s">
        <v>36</v>
      </c>
      <c r="H58" s="22" t="s">
        <v>38</v>
      </c>
      <c r="I58" s="20">
        <v>2</v>
      </c>
      <c r="J58" s="22"/>
      <c r="L58" s="24">
        <f>SUMIFS($A$11:$A$401,$B$11:$B$401,"RT",$D$11:$D$401,"U4")</f>
        <v>2</v>
      </c>
      <c r="M58" s="24" t="s">
        <v>2</v>
      </c>
      <c r="N58" s="24" t="s">
        <v>16</v>
      </c>
    </row>
    <row r="59" spans="1:14" s="23" customFormat="1" x14ac:dyDescent="0.3">
      <c r="A59" s="20">
        <v>1</v>
      </c>
      <c r="B59" s="20" t="s">
        <v>260</v>
      </c>
      <c r="C59" s="20">
        <v>100</v>
      </c>
      <c r="D59" s="20" t="s">
        <v>21</v>
      </c>
      <c r="E59" s="20" t="s">
        <v>11</v>
      </c>
      <c r="F59" s="20" t="s">
        <v>29</v>
      </c>
      <c r="G59" s="21" t="s">
        <v>36</v>
      </c>
      <c r="H59" s="22" t="s">
        <v>4</v>
      </c>
      <c r="I59" s="20">
        <v>1</v>
      </c>
      <c r="J59" s="22"/>
      <c r="L59" s="24">
        <f>SUMIFS($A$11:$A$401,$B$11:$B$401,"RT",$D$11:$D$401,"U5")</f>
        <v>0</v>
      </c>
      <c r="M59" s="24" t="s">
        <v>2</v>
      </c>
      <c r="N59" s="24" t="s">
        <v>18</v>
      </c>
    </row>
    <row r="60" spans="1:14" s="23" customFormat="1" x14ac:dyDescent="0.3">
      <c r="A60" s="20">
        <v>1</v>
      </c>
      <c r="B60" s="20" t="s">
        <v>9</v>
      </c>
      <c r="C60" s="20">
        <v>100</v>
      </c>
      <c r="D60" s="20" t="s">
        <v>21</v>
      </c>
      <c r="E60" s="20" t="s">
        <v>11</v>
      </c>
      <c r="F60" s="20" t="s">
        <v>29</v>
      </c>
      <c r="G60" s="21" t="s">
        <v>36</v>
      </c>
      <c r="H60" s="22" t="s">
        <v>4</v>
      </c>
      <c r="I60" s="20">
        <v>1</v>
      </c>
      <c r="J60" s="22"/>
      <c r="L60" s="24">
        <f>SUMIFS($A$11:$A$401,$B$11:$B$401,"RT",$D$11:$D$401,"U6")</f>
        <v>0</v>
      </c>
      <c r="M60" s="24" t="s">
        <v>2</v>
      </c>
      <c r="N60" s="24" t="s">
        <v>19</v>
      </c>
    </row>
    <row r="61" spans="1:14" s="23" customFormat="1" x14ac:dyDescent="0.3">
      <c r="A61" s="20">
        <v>1</v>
      </c>
      <c r="B61" s="20" t="s">
        <v>12</v>
      </c>
      <c r="C61" s="20">
        <v>50</v>
      </c>
      <c r="D61" s="20" t="s">
        <v>21</v>
      </c>
      <c r="E61" s="20" t="s">
        <v>11</v>
      </c>
      <c r="F61" s="20" t="s">
        <v>29</v>
      </c>
      <c r="G61" s="21" t="s">
        <v>36</v>
      </c>
      <c r="H61" s="22" t="s">
        <v>4</v>
      </c>
      <c r="I61" s="20">
        <v>1</v>
      </c>
      <c r="J61" s="22"/>
      <c r="L61" s="24">
        <f>SUMIFS($A$11:$A$401,$B$11:$B$401,"RT",$D$11:$D$401,"U7")</f>
        <v>0</v>
      </c>
      <c r="M61" s="24" t="s">
        <v>2</v>
      </c>
      <c r="N61" s="24" t="s">
        <v>20</v>
      </c>
    </row>
    <row r="62" spans="1:14" s="23" customFormat="1" x14ac:dyDescent="0.3">
      <c r="A62" s="20">
        <v>1</v>
      </c>
      <c r="B62" s="20" t="s">
        <v>12</v>
      </c>
      <c r="C62" s="20">
        <v>50</v>
      </c>
      <c r="D62" s="20" t="s">
        <v>21</v>
      </c>
      <c r="E62" s="20" t="s">
        <v>11</v>
      </c>
      <c r="F62" s="20" t="s">
        <v>29</v>
      </c>
      <c r="G62" s="21" t="s">
        <v>36</v>
      </c>
      <c r="H62" s="22" t="s">
        <v>38</v>
      </c>
      <c r="I62" s="20">
        <v>2</v>
      </c>
      <c r="J62" s="22"/>
      <c r="L62" s="24">
        <f>SUMIFS($A$11:$A$401,$B$11:$B$401,"RT",$D$11:$D$401,"U8")</f>
        <v>2</v>
      </c>
      <c r="M62" s="24" t="s">
        <v>2</v>
      </c>
      <c r="N62" s="24" t="s">
        <v>21</v>
      </c>
    </row>
    <row r="63" spans="1:14" s="23" customFormat="1" x14ac:dyDescent="0.3">
      <c r="A63" s="20">
        <v>1</v>
      </c>
      <c r="B63" s="20" t="s">
        <v>12</v>
      </c>
      <c r="C63" s="20">
        <v>90</v>
      </c>
      <c r="D63" s="20" t="s">
        <v>21</v>
      </c>
      <c r="E63" s="20" t="s">
        <v>11</v>
      </c>
      <c r="F63" s="20" t="s">
        <v>29</v>
      </c>
      <c r="G63" s="21" t="s">
        <v>36</v>
      </c>
      <c r="H63" s="22" t="s">
        <v>38</v>
      </c>
      <c r="I63" s="20">
        <v>2</v>
      </c>
      <c r="J63" s="22"/>
      <c r="L63" s="24">
        <f>SUMIFS($A$11:$A$401,$B$11:$B$401,"RT",$D$11:$D$401,"U9")</f>
        <v>3</v>
      </c>
      <c r="M63" s="24" t="s">
        <v>2</v>
      </c>
      <c r="N63" s="24" t="s">
        <v>22</v>
      </c>
    </row>
    <row r="64" spans="1:14" s="23" customFormat="1" x14ac:dyDescent="0.3">
      <c r="A64" s="20">
        <v>1</v>
      </c>
      <c r="B64" s="20" t="s">
        <v>2</v>
      </c>
      <c r="C64" s="20">
        <v>240</v>
      </c>
      <c r="D64" s="20" t="s">
        <v>21</v>
      </c>
      <c r="E64" s="20" t="s">
        <v>11</v>
      </c>
      <c r="F64" s="20" t="s">
        <v>29</v>
      </c>
      <c r="G64" s="21" t="s">
        <v>36</v>
      </c>
      <c r="H64" s="22" t="s">
        <v>4</v>
      </c>
      <c r="I64" s="20">
        <v>1</v>
      </c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>
        <v>1</v>
      </c>
      <c r="B65" s="20" t="s">
        <v>2</v>
      </c>
      <c r="C65" s="20">
        <v>90</v>
      </c>
      <c r="D65" s="20" t="s">
        <v>21</v>
      </c>
      <c r="E65" s="20" t="s">
        <v>11</v>
      </c>
      <c r="F65" s="20" t="s">
        <v>29</v>
      </c>
      <c r="G65" s="21" t="s">
        <v>36</v>
      </c>
      <c r="H65" s="22" t="s">
        <v>38</v>
      </c>
      <c r="I65" s="20">
        <v>2</v>
      </c>
      <c r="J65" s="22"/>
      <c r="L65" s="24">
        <f>SUMIFS($A$11:$A$401,$B$11:$B$401,"RT",$D$11:$D$401,"U11")</f>
        <v>2</v>
      </c>
      <c r="M65" s="24" t="s">
        <v>2</v>
      </c>
      <c r="N65" s="24" t="s">
        <v>26</v>
      </c>
    </row>
    <row r="66" spans="1:14" s="23" customFormat="1" x14ac:dyDescent="0.3">
      <c r="A66" s="20">
        <v>1</v>
      </c>
      <c r="B66" s="20" t="s">
        <v>9</v>
      </c>
      <c r="C66" s="20">
        <v>25</v>
      </c>
      <c r="D66" s="20" t="s">
        <v>22</v>
      </c>
      <c r="E66" s="20" t="s">
        <v>23</v>
      </c>
      <c r="F66" s="20" t="s">
        <v>218</v>
      </c>
      <c r="G66" s="21"/>
      <c r="H66" s="22" t="s">
        <v>38</v>
      </c>
      <c r="I66" s="20">
        <v>2</v>
      </c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>
        <v>1</v>
      </c>
      <c r="B67" s="20" t="s">
        <v>2</v>
      </c>
      <c r="C67" s="20">
        <v>50</v>
      </c>
      <c r="D67" s="20" t="s">
        <v>22</v>
      </c>
      <c r="E67" s="20" t="s">
        <v>23</v>
      </c>
      <c r="F67" s="20" t="s">
        <v>218</v>
      </c>
      <c r="G67" s="21"/>
      <c r="H67" s="22" t="s">
        <v>195</v>
      </c>
      <c r="I67" s="20">
        <v>1</v>
      </c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>
        <v>1</v>
      </c>
      <c r="B68" s="20" t="s">
        <v>2</v>
      </c>
      <c r="C68" s="20">
        <v>40</v>
      </c>
      <c r="D68" s="20" t="s">
        <v>22</v>
      </c>
      <c r="E68" s="20" t="s">
        <v>23</v>
      </c>
      <c r="F68" s="20" t="s">
        <v>6</v>
      </c>
      <c r="G68" s="21"/>
      <c r="H68" s="22" t="s">
        <v>373</v>
      </c>
      <c r="I68" s="20">
        <v>3</v>
      </c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>
        <v>1</v>
      </c>
      <c r="B69" s="20" t="s">
        <v>9</v>
      </c>
      <c r="C69" s="20">
        <v>80</v>
      </c>
      <c r="D69" s="20" t="s">
        <v>22</v>
      </c>
      <c r="E69" s="20" t="s">
        <v>23</v>
      </c>
      <c r="F69" s="20" t="s">
        <v>406</v>
      </c>
      <c r="G69" s="21"/>
      <c r="H69" s="22" t="s">
        <v>195</v>
      </c>
      <c r="I69" s="20">
        <v>1</v>
      </c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>
        <v>1</v>
      </c>
      <c r="B70" s="20" t="s">
        <v>2</v>
      </c>
      <c r="C70" s="20">
        <v>140</v>
      </c>
      <c r="D70" s="20" t="s">
        <v>22</v>
      </c>
      <c r="E70" s="20" t="s">
        <v>23</v>
      </c>
      <c r="F70" s="20" t="s">
        <v>406</v>
      </c>
      <c r="G70" s="21"/>
      <c r="H70" s="22" t="s">
        <v>195</v>
      </c>
      <c r="I70" s="20">
        <v>1</v>
      </c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>
        <v>1</v>
      </c>
      <c r="B71" s="20" t="s">
        <v>9</v>
      </c>
      <c r="C71" s="20">
        <v>30</v>
      </c>
      <c r="D71" s="20" t="s">
        <v>22</v>
      </c>
      <c r="E71" s="20" t="s">
        <v>23</v>
      </c>
      <c r="F71" s="20" t="s">
        <v>218</v>
      </c>
      <c r="G71" s="21"/>
      <c r="H71" s="22" t="s">
        <v>38</v>
      </c>
      <c r="I71" s="20">
        <v>2</v>
      </c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>
        <v>1</v>
      </c>
      <c r="B72" s="20" t="s">
        <v>9</v>
      </c>
      <c r="C72" s="20">
        <v>65</v>
      </c>
      <c r="D72" s="20" t="s">
        <v>22</v>
      </c>
      <c r="E72" s="20" t="s">
        <v>23</v>
      </c>
      <c r="F72" s="20" t="s">
        <v>218</v>
      </c>
      <c r="G72" s="21"/>
      <c r="H72" s="22" t="s">
        <v>195</v>
      </c>
      <c r="I72" s="20">
        <v>1</v>
      </c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>
        <v>1</v>
      </c>
      <c r="B73" s="20" t="s">
        <v>9</v>
      </c>
      <c r="C73" s="20">
        <v>30</v>
      </c>
      <c r="D73" s="20" t="s">
        <v>22</v>
      </c>
      <c r="E73" s="20" t="s">
        <v>23</v>
      </c>
      <c r="F73" s="20" t="s">
        <v>406</v>
      </c>
      <c r="G73" s="21"/>
      <c r="H73" s="22" t="s">
        <v>38</v>
      </c>
      <c r="I73" s="20">
        <v>2</v>
      </c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>
        <v>1</v>
      </c>
      <c r="B74" s="20" t="s">
        <v>9</v>
      </c>
      <c r="C74" s="20">
        <v>50</v>
      </c>
      <c r="D74" s="20" t="s">
        <v>25</v>
      </c>
      <c r="E74" s="20" t="s">
        <v>11</v>
      </c>
      <c r="F74" s="20" t="s">
        <v>406</v>
      </c>
      <c r="G74" s="21"/>
      <c r="H74" s="22" t="s">
        <v>195</v>
      </c>
      <c r="I74" s="20">
        <v>1</v>
      </c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>
        <v>1</v>
      </c>
      <c r="B75" s="20" t="s">
        <v>9</v>
      </c>
      <c r="C75" s="20">
        <v>55</v>
      </c>
      <c r="D75" s="20" t="s">
        <v>25</v>
      </c>
      <c r="E75" s="20" t="s">
        <v>11</v>
      </c>
      <c r="F75" s="20" t="s">
        <v>406</v>
      </c>
      <c r="G75" s="21"/>
      <c r="H75" s="22" t="s">
        <v>195</v>
      </c>
      <c r="I75" s="20">
        <v>1</v>
      </c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>
        <v>1</v>
      </c>
      <c r="B76" s="20" t="s">
        <v>12</v>
      </c>
      <c r="C76" s="20">
        <v>500</v>
      </c>
      <c r="D76" s="20" t="s">
        <v>25</v>
      </c>
      <c r="E76" s="20" t="s">
        <v>11</v>
      </c>
      <c r="F76" s="20" t="s">
        <v>406</v>
      </c>
      <c r="G76" s="21"/>
      <c r="H76" s="22" t="s">
        <v>195</v>
      </c>
      <c r="I76" s="20">
        <v>1</v>
      </c>
      <c r="J76" s="22" t="s">
        <v>509</v>
      </c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>
        <v>1</v>
      </c>
      <c r="B77" s="20" t="s">
        <v>9</v>
      </c>
      <c r="C77" s="20">
        <v>30</v>
      </c>
      <c r="D77" s="20" t="s">
        <v>25</v>
      </c>
      <c r="E77" s="20" t="s">
        <v>11</v>
      </c>
      <c r="F77" s="20" t="s">
        <v>218</v>
      </c>
      <c r="G77" s="21"/>
      <c r="H77" s="22" t="s">
        <v>38</v>
      </c>
      <c r="I77" s="20">
        <v>2</v>
      </c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>
        <v>1</v>
      </c>
      <c r="B78" s="20" t="s">
        <v>12</v>
      </c>
      <c r="C78" s="20">
        <v>80</v>
      </c>
      <c r="D78" s="20" t="s">
        <v>26</v>
      </c>
      <c r="E78" s="20" t="s">
        <v>17</v>
      </c>
      <c r="F78" s="20" t="s">
        <v>218</v>
      </c>
      <c r="G78" s="21"/>
      <c r="H78" s="22" t="s">
        <v>195</v>
      </c>
      <c r="I78" s="20">
        <v>1</v>
      </c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>
        <v>1</v>
      </c>
      <c r="B79" s="20" t="s">
        <v>12</v>
      </c>
      <c r="C79" s="20">
        <v>110</v>
      </c>
      <c r="D79" s="20" t="s">
        <v>26</v>
      </c>
      <c r="E79" s="20" t="s">
        <v>17</v>
      </c>
      <c r="F79" s="20" t="s">
        <v>6</v>
      </c>
      <c r="G79" s="21" t="s">
        <v>36</v>
      </c>
      <c r="H79" s="22" t="s">
        <v>195</v>
      </c>
      <c r="I79" s="20">
        <v>1</v>
      </c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>
        <v>1</v>
      </c>
      <c r="B80" s="20" t="s">
        <v>2</v>
      </c>
      <c r="C80" s="20">
        <v>60</v>
      </c>
      <c r="D80" s="20" t="s">
        <v>26</v>
      </c>
      <c r="E80" s="20" t="s">
        <v>17</v>
      </c>
      <c r="F80" s="20" t="s">
        <v>218</v>
      </c>
      <c r="G80" s="21"/>
      <c r="H80" s="22" t="s">
        <v>373</v>
      </c>
      <c r="I80" s="20">
        <v>3</v>
      </c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>
        <v>1</v>
      </c>
      <c r="B81" s="20" t="s">
        <v>260</v>
      </c>
      <c r="C81" s="20">
        <v>60</v>
      </c>
      <c r="D81" s="20" t="s">
        <v>26</v>
      </c>
      <c r="E81" s="20" t="s">
        <v>17</v>
      </c>
      <c r="F81" s="20" t="s">
        <v>218</v>
      </c>
      <c r="G81" s="21"/>
      <c r="H81" s="22" t="s">
        <v>38</v>
      </c>
      <c r="I81" s="20">
        <v>2</v>
      </c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>
        <v>1</v>
      </c>
      <c r="B82" s="20" t="s">
        <v>9</v>
      </c>
      <c r="C82" s="20">
        <v>75</v>
      </c>
      <c r="D82" s="20" t="s">
        <v>26</v>
      </c>
      <c r="E82" s="20" t="s">
        <v>17</v>
      </c>
      <c r="F82" s="20" t="s">
        <v>218</v>
      </c>
      <c r="G82" s="21"/>
      <c r="H82" s="22" t="s">
        <v>195</v>
      </c>
      <c r="I82" s="20">
        <v>1</v>
      </c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>
        <v>1</v>
      </c>
      <c r="B83" s="20" t="s">
        <v>9</v>
      </c>
      <c r="C83" s="20">
        <v>40</v>
      </c>
      <c r="D83" s="20" t="s">
        <v>26</v>
      </c>
      <c r="E83" s="20" t="s">
        <v>17</v>
      </c>
      <c r="F83" s="20" t="s">
        <v>218</v>
      </c>
      <c r="G83" s="21"/>
      <c r="H83" s="22" t="s">
        <v>38</v>
      </c>
      <c r="I83" s="20">
        <v>2</v>
      </c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>
        <v>1</v>
      </c>
      <c r="B84" s="20" t="s">
        <v>9</v>
      </c>
      <c r="C84" s="20">
        <v>30</v>
      </c>
      <c r="D84" s="20" t="s">
        <v>26</v>
      </c>
      <c r="E84" s="20" t="s">
        <v>17</v>
      </c>
      <c r="F84" s="20" t="s">
        <v>6</v>
      </c>
      <c r="G84" s="21"/>
      <c r="H84" s="22" t="s">
        <v>10</v>
      </c>
      <c r="I84" s="20">
        <v>1</v>
      </c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>
        <v>1</v>
      </c>
      <c r="B85" s="20" t="s">
        <v>2</v>
      </c>
      <c r="C85" s="20">
        <v>140</v>
      </c>
      <c r="D85" s="20" t="s">
        <v>26</v>
      </c>
      <c r="E85" s="20" t="s">
        <v>17</v>
      </c>
      <c r="F85" s="20" t="s">
        <v>6</v>
      </c>
      <c r="G85" s="21" t="s">
        <v>36</v>
      </c>
      <c r="H85" s="22" t="s">
        <v>195</v>
      </c>
      <c r="I85" s="20">
        <v>1</v>
      </c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14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7" right="0.7" top="0.75" bottom="0.75" header="0.3" footer="0.3"/>
  <pageSetup scale="51" fitToWidth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N202"/>
  <sheetViews>
    <sheetView workbookViewId="0">
      <selection activeCell="J47" sqref="A1:J47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ht="15.6" x14ac:dyDescent="0.3">
      <c r="A2" s="9" t="s">
        <v>454</v>
      </c>
      <c r="B2" s="30">
        <v>1524</v>
      </c>
      <c r="E2" s="6"/>
      <c r="H2" s="5" t="s">
        <v>205</v>
      </c>
      <c r="I2" s="5" t="s">
        <v>373</v>
      </c>
      <c r="J2" s="5"/>
      <c r="K2" s="5"/>
    </row>
    <row r="3" spans="1:14" x14ac:dyDescent="0.3">
      <c r="A3" s="9" t="s">
        <v>455</v>
      </c>
      <c r="B3" s="28">
        <v>42584</v>
      </c>
      <c r="E3" s="6"/>
      <c r="H3" s="5" t="s">
        <v>391</v>
      </c>
      <c r="I3" s="5" t="s">
        <v>38</v>
      </c>
      <c r="J3" s="5" t="s">
        <v>4</v>
      </c>
      <c r="K3" s="5" t="s">
        <v>10</v>
      </c>
      <c r="L3" s="5" t="s">
        <v>195</v>
      </c>
    </row>
    <row r="4" spans="1:14" x14ac:dyDescent="0.3">
      <c r="A4" s="9" t="s">
        <v>473</v>
      </c>
      <c r="B4" s="29">
        <v>0.4861111111111111</v>
      </c>
      <c r="E4" s="6"/>
      <c r="H4" s="5" t="s">
        <v>209</v>
      </c>
      <c r="I4" s="5">
        <v>1</v>
      </c>
      <c r="J4" s="5">
        <v>2</v>
      </c>
      <c r="K4" s="5">
        <v>3</v>
      </c>
      <c r="L4" s="5">
        <v>4</v>
      </c>
    </row>
    <row r="5" spans="1:14" x14ac:dyDescent="0.3">
      <c r="A5" s="9" t="s">
        <v>452</v>
      </c>
      <c r="B5" s="37" t="s">
        <v>194</v>
      </c>
      <c r="E5" s="6"/>
      <c r="H5" s="5"/>
      <c r="I5" s="5" t="s">
        <v>372</v>
      </c>
      <c r="J5" s="5"/>
      <c r="K5" s="5"/>
      <c r="L5" s="5" t="s">
        <v>371</v>
      </c>
    </row>
    <row r="6" spans="1:14" x14ac:dyDescent="0.3">
      <c r="A6" s="9" t="s">
        <v>456</v>
      </c>
      <c r="B6" s="10">
        <v>9.5</v>
      </c>
      <c r="E6" s="6"/>
    </row>
    <row r="7" spans="1:14" x14ac:dyDescent="0.3">
      <c r="A7" s="11" t="s">
        <v>453</v>
      </c>
      <c r="B7" s="12"/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/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2</v>
      </c>
      <c r="C11" s="20">
        <v>60</v>
      </c>
      <c r="D11" s="20" t="s">
        <v>5</v>
      </c>
      <c r="E11" s="20" t="s">
        <v>17</v>
      </c>
      <c r="F11" s="20" t="s">
        <v>434</v>
      </c>
      <c r="G11" s="21"/>
      <c r="H11" s="22" t="s">
        <v>38</v>
      </c>
      <c r="I11" s="20">
        <v>1</v>
      </c>
      <c r="J11" s="22"/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9</v>
      </c>
      <c r="C12" s="20">
        <v>40</v>
      </c>
      <c r="D12" s="20" t="s">
        <v>5</v>
      </c>
      <c r="E12" s="20" t="s">
        <v>17</v>
      </c>
      <c r="F12" s="20" t="s">
        <v>434</v>
      </c>
      <c r="G12" s="21"/>
      <c r="H12" s="22" t="s">
        <v>195</v>
      </c>
      <c r="I12" s="20">
        <v>4</v>
      </c>
      <c r="J12" s="22"/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9</v>
      </c>
      <c r="C13" s="20">
        <v>20</v>
      </c>
      <c r="D13" s="20" t="s">
        <v>5</v>
      </c>
      <c r="E13" s="20" t="s">
        <v>17</v>
      </c>
      <c r="F13" s="20" t="s">
        <v>408</v>
      </c>
      <c r="G13" s="21"/>
      <c r="H13" s="22" t="s">
        <v>10</v>
      </c>
      <c r="I13" s="20">
        <v>3</v>
      </c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2</v>
      </c>
      <c r="B14" s="20" t="s">
        <v>9</v>
      </c>
      <c r="C14" s="20">
        <v>30</v>
      </c>
      <c r="D14" s="20" t="s">
        <v>5</v>
      </c>
      <c r="E14" s="20" t="s">
        <v>17</v>
      </c>
      <c r="F14" s="20" t="s">
        <v>408</v>
      </c>
      <c r="G14" s="21"/>
      <c r="H14" s="22" t="s">
        <v>10</v>
      </c>
      <c r="I14" s="20">
        <v>3</v>
      </c>
      <c r="J14" s="22"/>
      <c r="L14" s="24">
        <f>SUMIFS($A$11:$A$401,$B$11:$B$401,"CH",$D$11:$D$401,"U4")</f>
        <v>16</v>
      </c>
      <c r="M14" s="24" t="s">
        <v>12</v>
      </c>
      <c r="N14" s="24" t="s">
        <v>16</v>
      </c>
    </row>
    <row r="15" spans="1:14" s="23" customFormat="1" x14ac:dyDescent="0.3">
      <c r="A15" s="20">
        <v>1</v>
      </c>
      <c r="B15" s="20" t="s">
        <v>9</v>
      </c>
      <c r="C15" s="20">
        <v>40</v>
      </c>
      <c r="D15" s="20" t="s">
        <v>5</v>
      </c>
      <c r="E15" s="20" t="s">
        <v>17</v>
      </c>
      <c r="F15" s="20" t="s">
        <v>492</v>
      </c>
      <c r="G15" s="21"/>
      <c r="H15" s="22" t="s">
        <v>38</v>
      </c>
      <c r="I15" s="20">
        <v>1</v>
      </c>
      <c r="J15" s="22"/>
      <c r="L15" s="24">
        <f>SUMIFS($A$11:$A$401,$B$11:$B$401,"CH",$D$11:$D$401,"U5")</f>
        <v>1</v>
      </c>
      <c r="M15" s="24" t="s">
        <v>12</v>
      </c>
      <c r="N15" s="24" t="s">
        <v>18</v>
      </c>
    </row>
    <row r="16" spans="1:14" s="23" customFormat="1" x14ac:dyDescent="0.3">
      <c r="A16" s="20">
        <v>1</v>
      </c>
      <c r="B16" s="20" t="s">
        <v>9</v>
      </c>
      <c r="C16" s="20">
        <v>50</v>
      </c>
      <c r="D16" s="20" t="s">
        <v>5</v>
      </c>
      <c r="E16" s="20" t="s">
        <v>17</v>
      </c>
      <c r="F16" s="20" t="s">
        <v>392</v>
      </c>
      <c r="G16" s="21"/>
      <c r="H16" s="22" t="s">
        <v>195</v>
      </c>
      <c r="I16" s="20">
        <v>4</v>
      </c>
      <c r="J16" s="22"/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>
        <v>1</v>
      </c>
      <c r="B17" s="20" t="s">
        <v>9</v>
      </c>
      <c r="C17" s="20">
        <v>100</v>
      </c>
      <c r="D17" s="20" t="s">
        <v>5</v>
      </c>
      <c r="E17" s="20" t="s">
        <v>17</v>
      </c>
      <c r="F17" s="20" t="s">
        <v>408</v>
      </c>
      <c r="G17" s="21"/>
      <c r="H17" s="22" t="s">
        <v>10</v>
      </c>
      <c r="I17" s="20">
        <v>3</v>
      </c>
      <c r="J17" s="22"/>
      <c r="L17" s="24">
        <f>SUMIFS($A$11:$A$401,$B$11:$B$401,"CH",$D$11:$D$401,"U7")</f>
        <v>1</v>
      </c>
      <c r="M17" s="24" t="s">
        <v>12</v>
      </c>
      <c r="N17" s="24" t="s">
        <v>20</v>
      </c>
    </row>
    <row r="18" spans="1:14" s="23" customFormat="1" x14ac:dyDescent="0.3">
      <c r="A18" s="20">
        <v>1</v>
      </c>
      <c r="B18" s="20" t="s">
        <v>9</v>
      </c>
      <c r="C18" s="20">
        <v>20</v>
      </c>
      <c r="D18" s="20" t="s">
        <v>7</v>
      </c>
      <c r="E18" s="20" t="s">
        <v>11</v>
      </c>
      <c r="F18" s="20" t="s">
        <v>424</v>
      </c>
      <c r="G18" s="21"/>
      <c r="H18" s="22" t="s">
        <v>10</v>
      </c>
      <c r="I18" s="20">
        <v>3</v>
      </c>
      <c r="J18" s="22"/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0</v>
      </c>
      <c r="B19" s="20"/>
      <c r="C19" s="20"/>
      <c r="D19" s="20" t="s">
        <v>15</v>
      </c>
      <c r="E19" s="20" t="s">
        <v>11</v>
      </c>
      <c r="F19" s="20" t="s">
        <v>478</v>
      </c>
      <c r="G19" s="21"/>
      <c r="H19" s="22"/>
      <c r="I19" s="20"/>
      <c r="J19" s="22" t="s">
        <v>388</v>
      </c>
      <c r="L19" s="24">
        <f>SUMIFS($A$11:$A$401,$B$11:$B$401,"CH",$D$11:$D$401,"U9")</f>
        <v>1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9</v>
      </c>
      <c r="C20" s="20">
        <v>10</v>
      </c>
      <c r="D20" s="20" t="s">
        <v>16</v>
      </c>
      <c r="E20" s="20" t="s">
        <v>17</v>
      </c>
      <c r="F20" s="20" t="s">
        <v>408</v>
      </c>
      <c r="G20" s="21"/>
      <c r="H20" s="22" t="s">
        <v>10</v>
      </c>
      <c r="I20" s="20">
        <v>3</v>
      </c>
      <c r="J20" s="22"/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1</v>
      </c>
      <c r="B21" s="20" t="s">
        <v>9</v>
      </c>
      <c r="C21" s="20">
        <v>20</v>
      </c>
      <c r="D21" s="20" t="s">
        <v>16</v>
      </c>
      <c r="E21" s="20" t="s">
        <v>17</v>
      </c>
      <c r="F21" s="20" t="s">
        <v>408</v>
      </c>
      <c r="G21" s="21"/>
      <c r="H21" s="22" t="s">
        <v>10</v>
      </c>
      <c r="I21" s="20">
        <v>3</v>
      </c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3</v>
      </c>
      <c r="B22" s="20" t="s">
        <v>12</v>
      </c>
      <c r="C22" s="20">
        <v>110</v>
      </c>
      <c r="D22" s="20" t="s">
        <v>16</v>
      </c>
      <c r="E22" s="20" t="s">
        <v>17</v>
      </c>
      <c r="F22" s="20" t="s">
        <v>496</v>
      </c>
      <c r="G22" s="21"/>
      <c r="H22" s="22" t="s">
        <v>38</v>
      </c>
      <c r="I22" s="20">
        <v>1</v>
      </c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3</v>
      </c>
      <c r="B23" s="20" t="s">
        <v>12</v>
      </c>
      <c r="C23" s="20">
        <v>70</v>
      </c>
      <c r="D23" s="20" t="s">
        <v>16</v>
      </c>
      <c r="E23" s="20" t="s">
        <v>17</v>
      </c>
      <c r="F23" s="20" t="s">
        <v>496</v>
      </c>
      <c r="G23" s="21"/>
      <c r="H23" s="22" t="s">
        <v>38</v>
      </c>
      <c r="I23" s="20">
        <v>1</v>
      </c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10</v>
      </c>
      <c r="B24" s="20" t="s">
        <v>12</v>
      </c>
      <c r="C24" s="20">
        <v>60</v>
      </c>
      <c r="D24" s="20" t="s">
        <v>16</v>
      </c>
      <c r="E24" s="20" t="s">
        <v>17</v>
      </c>
      <c r="F24" s="20" t="s">
        <v>496</v>
      </c>
      <c r="G24" s="21"/>
      <c r="H24" s="22" t="s">
        <v>38</v>
      </c>
      <c r="I24" s="20">
        <v>1</v>
      </c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1</v>
      </c>
      <c r="B25" s="20" t="s">
        <v>12</v>
      </c>
      <c r="C25" s="20">
        <v>50</v>
      </c>
      <c r="D25" s="20" t="s">
        <v>18</v>
      </c>
      <c r="E25" s="20" t="s">
        <v>11</v>
      </c>
      <c r="F25" s="20" t="s">
        <v>424</v>
      </c>
      <c r="G25" s="21"/>
      <c r="H25" s="22" t="s">
        <v>38</v>
      </c>
      <c r="I25" s="20">
        <v>1</v>
      </c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1</v>
      </c>
      <c r="B26" s="20" t="s">
        <v>9</v>
      </c>
      <c r="C26" s="20">
        <v>100</v>
      </c>
      <c r="D26" s="20" t="s">
        <v>19</v>
      </c>
      <c r="E26" s="20" t="s">
        <v>17</v>
      </c>
      <c r="F26" s="20" t="s">
        <v>408</v>
      </c>
      <c r="G26" s="21"/>
      <c r="H26" s="22" t="s">
        <v>10</v>
      </c>
      <c r="I26" s="20">
        <v>3</v>
      </c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1</v>
      </c>
      <c r="B27" s="20" t="s">
        <v>9</v>
      </c>
      <c r="C27" s="20">
        <v>75</v>
      </c>
      <c r="D27" s="20" t="s">
        <v>19</v>
      </c>
      <c r="E27" s="20" t="s">
        <v>17</v>
      </c>
      <c r="F27" s="20" t="s">
        <v>408</v>
      </c>
      <c r="G27" s="21"/>
      <c r="H27" s="22" t="s">
        <v>4</v>
      </c>
      <c r="I27" s="20">
        <v>2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2</v>
      </c>
      <c r="B28" s="20" t="s">
        <v>9</v>
      </c>
      <c r="C28" s="20">
        <v>20</v>
      </c>
      <c r="D28" s="20" t="s">
        <v>19</v>
      </c>
      <c r="E28" s="20" t="s">
        <v>17</v>
      </c>
      <c r="F28" s="20" t="s">
        <v>408</v>
      </c>
      <c r="G28" s="21"/>
      <c r="H28" s="22" t="s">
        <v>10</v>
      </c>
      <c r="I28" s="20">
        <v>3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1</v>
      </c>
      <c r="B29" s="20" t="s">
        <v>9</v>
      </c>
      <c r="C29" s="20">
        <v>40</v>
      </c>
      <c r="D29" s="20" t="s">
        <v>19</v>
      </c>
      <c r="E29" s="20" t="s">
        <v>17</v>
      </c>
      <c r="F29" s="20" t="s">
        <v>408</v>
      </c>
      <c r="G29" s="21"/>
      <c r="H29" s="22" t="s">
        <v>10</v>
      </c>
      <c r="I29" s="20">
        <v>3</v>
      </c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1</v>
      </c>
      <c r="B30" s="20" t="s">
        <v>9</v>
      </c>
      <c r="C30" s="20">
        <v>60</v>
      </c>
      <c r="D30" s="20" t="s">
        <v>20</v>
      </c>
      <c r="E30" s="20" t="s">
        <v>11</v>
      </c>
      <c r="F30" s="20" t="s">
        <v>487</v>
      </c>
      <c r="G30" s="21"/>
      <c r="H30" s="22" t="s">
        <v>195</v>
      </c>
      <c r="I30" s="20">
        <v>4</v>
      </c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1</v>
      </c>
      <c r="B31" s="20" t="s">
        <v>12</v>
      </c>
      <c r="C31" s="20">
        <v>60</v>
      </c>
      <c r="D31" s="20" t="s">
        <v>20</v>
      </c>
      <c r="E31" s="20" t="s">
        <v>11</v>
      </c>
      <c r="F31" s="20" t="s">
        <v>487</v>
      </c>
      <c r="G31" s="21"/>
      <c r="H31" s="22" t="s">
        <v>195</v>
      </c>
      <c r="I31" s="20">
        <v>4</v>
      </c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1</v>
      </c>
      <c r="B32" s="20" t="s">
        <v>9</v>
      </c>
      <c r="C32" s="20">
        <v>100</v>
      </c>
      <c r="D32" s="20" t="s">
        <v>20</v>
      </c>
      <c r="E32" s="20" t="s">
        <v>11</v>
      </c>
      <c r="F32" s="20" t="s">
        <v>487</v>
      </c>
      <c r="G32" s="21"/>
      <c r="H32" s="22" t="s">
        <v>195</v>
      </c>
      <c r="I32" s="20">
        <v>4</v>
      </c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0</v>
      </c>
      <c r="B33" s="20"/>
      <c r="C33" s="20"/>
      <c r="D33" s="20" t="s">
        <v>21</v>
      </c>
      <c r="E33" s="20" t="s">
        <v>11</v>
      </c>
      <c r="F33" s="20" t="s">
        <v>478</v>
      </c>
      <c r="G33" s="21"/>
      <c r="H33" s="22"/>
      <c r="I33" s="20"/>
      <c r="J33" s="22" t="s">
        <v>388</v>
      </c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1</v>
      </c>
      <c r="B34" s="20" t="s">
        <v>12</v>
      </c>
      <c r="C34" s="20">
        <v>110</v>
      </c>
      <c r="D34" s="20" t="s">
        <v>22</v>
      </c>
      <c r="E34" s="20" t="s">
        <v>17</v>
      </c>
      <c r="F34" s="20" t="s">
        <v>493</v>
      </c>
      <c r="G34" s="21"/>
      <c r="H34" s="22" t="s">
        <v>195</v>
      </c>
      <c r="I34" s="20">
        <v>4</v>
      </c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1</v>
      </c>
      <c r="B35" s="20" t="s">
        <v>9</v>
      </c>
      <c r="C35" s="20">
        <v>25</v>
      </c>
      <c r="D35" s="20" t="s">
        <v>22</v>
      </c>
      <c r="E35" s="20" t="s">
        <v>17</v>
      </c>
      <c r="F35" s="20" t="s">
        <v>475</v>
      </c>
      <c r="G35" s="21"/>
      <c r="H35" s="22" t="s">
        <v>4</v>
      </c>
      <c r="I35" s="20">
        <v>2</v>
      </c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1</v>
      </c>
      <c r="B36" s="20" t="s">
        <v>9</v>
      </c>
      <c r="C36" s="20">
        <v>45</v>
      </c>
      <c r="D36" s="20" t="s">
        <v>22</v>
      </c>
      <c r="E36" s="20" t="s">
        <v>17</v>
      </c>
      <c r="F36" s="20" t="s">
        <v>475</v>
      </c>
      <c r="G36" s="21"/>
      <c r="H36" s="22" t="s">
        <v>4</v>
      </c>
      <c r="I36" s="20">
        <v>2</v>
      </c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1</v>
      </c>
      <c r="B37" s="20" t="s">
        <v>9</v>
      </c>
      <c r="C37" s="20">
        <v>50</v>
      </c>
      <c r="D37" s="20" t="s">
        <v>22</v>
      </c>
      <c r="E37" s="20" t="s">
        <v>17</v>
      </c>
      <c r="F37" s="20" t="s">
        <v>475</v>
      </c>
      <c r="G37" s="21"/>
      <c r="H37" s="22" t="s">
        <v>4</v>
      </c>
      <c r="I37" s="20">
        <v>2</v>
      </c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1</v>
      </c>
      <c r="B38" s="20" t="s">
        <v>2</v>
      </c>
      <c r="C38" s="20">
        <v>40</v>
      </c>
      <c r="D38" s="20" t="s">
        <v>22</v>
      </c>
      <c r="E38" s="20" t="s">
        <v>17</v>
      </c>
      <c r="F38" s="20" t="s">
        <v>392</v>
      </c>
      <c r="G38" s="21"/>
      <c r="H38" s="22" t="s">
        <v>195</v>
      </c>
      <c r="I38" s="20">
        <v>4</v>
      </c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1</v>
      </c>
      <c r="B39" s="20" t="s">
        <v>9</v>
      </c>
      <c r="C39" s="20">
        <v>20</v>
      </c>
      <c r="D39" s="20" t="s">
        <v>22</v>
      </c>
      <c r="E39" s="20" t="s">
        <v>17</v>
      </c>
      <c r="F39" s="20" t="s">
        <v>475</v>
      </c>
      <c r="G39" s="21"/>
      <c r="H39" s="22" t="s">
        <v>10</v>
      </c>
      <c r="I39" s="20">
        <v>3</v>
      </c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1</v>
      </c>
      <c r="B40" s="20" t="s">
        <v>9</v>
      </c>
      <c r="C40" s="20">
        <v>100</v>
      </c>
      <c r="D40" s="20" t="s">
        <v>22</v>
      </c>
      <c r="E40" s="20" t="s">
        <v>17</v>
      </c>
      <c r="F40" s="20" t="s">
        <v>475</v>
      </c>
      <c r="G40" s="21"/>
      <c r="H40" s="22" t="s">
        <v>10</v>
      </c>
      <c r="I40" s="20">
        <v>3</v>
      </c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1</v>
      </c>
      <c r="B41" s="20" t="s">
        <v>9</v>
      </c>
      <c r="C41" s="20">
        <v>10</v>
      </c>
      <c r="D41" s="20" t="s">
        <v>22</v>
      </c>
      <c r="E41" s="20" t="s">
        <v>17</v>
      </c>
      <c r="F41" s="20" t="s">
        <v>478</v>
      </c>
      <c r="G41" s="21"/>
      <c r="H41" s="22" t="s">
        <v>10</v>
      </c>
      <c r="I41" s="20">
        <v>3</v>
      </c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1</v>
      </c>
      <c r="B42" s="20" t="s">
        <v>2</v>
      </c>
      <c r="C42" s="20">
        <v>80</v>
      </c>
      <c r="D42" s="20" t="s">
        <v>25</v>
      </c>
      <c r="E42" s="20" t="s">
        <v>17</v>
      </c>
      <c r="F42" s="20" t="s">
        <v>434</v>
      </c>
      <c r="G42" s="21"/>
      <c r="H42" s="22" t="s">
        <v>38</v>
      </c>
      <c r="I42" s="20">
        <v>1</v>
      </c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1</v>
      </c>
      <c r="B43" s="20" t="s">
        <v>9</v>
      </c>
      <c r="C43" s="20">
        <v>20</v>
      </c>
      <c r="D43" s="20" t="s">
        <v>26</v>
      </c>
      <c r="E43" s="20" t="s">
        <v>17</v>
      </c>
      <c r="F43" s="20" t="s">
        <v>408</v>
      </c>
      <c r="G43" s="21"/>
      <c r="H43" s="22" t="s">
        <v>4</v>
      </c>
      <c r="I43" s="20">
        <v>2</v>
      </c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1</v>
      </c>
      <c r="B44" s="20" t="s">
        <v>9</v>
      </c>
      <c r="C44" s="20">
        <v>20</v>
      </c>
      <c r="D44" s="20" t="s">
        <v>26</v>
      </c>
      <c r="E44" s="20" t="s">
        <v>17</v>
      </c>
      <c r="F44" s="20" t="s">
        <v>434</v>
      </c>
      <c r="G44" s="21"/>
      <c r="H44" s="22" t="s">
        <v>195</v>
      </c>
      <c r="I44" s="20">
        <v>4</v>
      </c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2</v>
      </c>
      <c r="B45" s="20" t="s">
        <v>9</v>
      </c>
      <c r="C45" s="20">
        <v>40</v>
      </c>
      <c r="D45" s="20" t="s">
        <v>26</v>
      </c>
      <c r="E45" s="20" t="s">
        <v>17</v>
      </c>
      <c r="F45" s="20" t="s">
        <v>480</v>
      </c>
      <c r="G45" s="21"/>
      <c r="H45" s="22" t="s">
        <v>38</v>
      </c>
      <c r="I45" s="20">
        <v>1</v>
      </c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1</v>
      </c>
      <c r="B46" s="20" t="s">
        <v>9</v>
      </c>
      <c r="C46" s="20">
        <v>45</v>
      </c>
      <c r="D46" s="20" t="s">
        <v>26</v>
      </c>
      <c r="E46" s="20" t="s">
        <v>17</v>
      </c>
      <c r="F46" s="20" t="s">
        <v>480</v>
      </c>
      <c r="G46" s="21"/>
      <c r="H46" s="22" t="s">
        <v>195</v>
      </c>
      <c r="I46" s="20">
        <v>4</v>
      </c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3</v>
      </c>
      <c r="B47" s="20" t="s">
        <v>9</v>
      </c>
      <c r="C47" s="20">
        <v>40</v>
      </c>
      <c r="D47" s="20" t="s">
        <v>26</v>
      </c>
      <c r="E47" s="20" t="s">
        <v>17</v>
      </c>
      <c r="F47" s="20" t="s">
        <v>408</v>
      </c>
      <c r="G47" s="21"/>
      <c r="H47" s="22" t="s">
        <v>10</v>
      </c>
      <c r="I47" s="20">
        <v>3</v>
      </c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/>
      <c r="B48" s="20"/>
      <c r="C48" s="20"/>
      <c r="D48" s="20"/>
      <c r="E48" s="20"/>
      <c r="F48" s="20"/>
      <c r="G48" s="21"/>
      <c r="H48" s="22"/>
      <c r="I48" s="20"/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/>
      <c r="B49" s="20"/>
      <c r="C49" s="20"/>
      <c r="D49" s="20"/>
      <c r="E49" s="20"/>
      <c r="F49" s="20"/>
      <c r="G49" s="21"/>
      <c r="H49" s="22"/>
      <c r="I49" s="20"/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/>
      <c r="B50" s="20"/>
      <c r="C50" s="20"/>
      <c r="D50" s="20"/>
      <c r="E50" s="20"/>
      <c r="F50" s="20"/>
      <c r="G50" s="21"/>
      <c r="H50" s="22"/>
      <c r="I50" s="20"/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/>
      <c r="B51" s="20"/>
      <c r="C51" s="20"/>
      <c r="D51" s="20"/>
      <c r="E51" s="20"/>
      <c r="F51" s="20"/>
      <c r="G51" s="21"/>
      <c r="H51" s="22"/>
      <c r="I51" s="20"/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/>
      <c r="B52" s="20"/>
      <c r="C52" s="20"/>
      <c r="D52" s="20"/>
      <c r="E52" s="20"/>
      <c r="F52" s="20"/>
      <c r="G52" s="21"/>
      <c r="H52" s="22"/>
      <c r="I52" s="20"/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/>
      <c r="B53" s="20"/>
      <c r="C53" s="20"/>
      <c r="D53" s="20"/>
      <c r="E53" s="20"/>
      <c r="F53" s="20"/>
      <c r="G53" s="21"/>
      <c r="H53" s="22"/>
      <c r="I53" s="20"/>
      <c r="J53" s="22"/>
      <c r="L53" s="24">
        <f>SUM(L11:L52)</f>
        <v>19</v>
      </c>
      <c r="M53" s="24"/>
      <c r="N53" s="24"/>
    </row>
    <row r="54" spans="1:14" s="23" customFormat="1" x14ac:dyDescent="0.3">
      <c r="A54" s="20"/>
      <c r="B54" s="20"/>
      <c r="C54" s="20"/>
      <c r="D54" s="20"/>
      <c r="E54" s="20"/>
      <c r="F54" s="20"/>
      <c r="G54" s="21"/>
      <c r="H54" s="22"/>
      <c r="I54" s="20"/>
      <c r="J54" s="22"/>
      <c r="L54" s="24"/>
      <c r="M54" s="24"/>
      <c r="N54" s="24"/>
    </row>
    <row r="55" spans="1:14" s="23" customFormat="1" x14ac:dyDescent="0.3">
      <c r="A55" s="20"/>
      <c r="B55" s="20"/>
      <c r="C55" s="20"/>
      <c r="D55" s="20"/>
      <c r="E55" s="20"/>
      <c r="F55" s="20"/>
      <c r="G55" s="21"/>
      <c r="H55" s="22"/>
      <c r="I55" s="20"/>
      <c r="J55" s="22"/>
      <c r="L55" s="24">
        <f>SUMIFS($A$11:$A$401,$B$11:$B$401,"RT",$D$11:$D$401,"U1")</f>
        <v>1</v>
      </c>
      <c r="M55" s="24" t="s">
        <v>2</v>
      </c>
      <c r="N55" s="24" t="s">
        <v>5</v>
      </c>
    </row>
    <row r="56" spans="1:14" s="23" customFormat="1" x14ac:dyDescent="0.3">
      <c r="A56" s="20"/>
      <c r="B56" s="20"/>
      <c r="C56" s="20"/>
      <c r="D56" s="20"/>
      <c r="E56" s="20"/>
      <c r="F56" s="20"/>
      <c r="G56" s="21"/>
      <c r="H56" s="22"/>
      <c r="I56" s="20"/>
      <c r="J56" s="22"/>
      <c r="L56" s="24">
        <f>SUMIFS($A$11:$A$401,$B$11:$B$401,"RT",$D$11:$D$401,"U2")</f>
        <v>0</v>
      </c>
      <c r="M56" s="24" t="s">
        <v>2</v>
      </c>
      <c r="N56" s="24" t="s">
        <v>7</v>
      </c>
    </row>
    <row r="57" spans="1:14" s="23" customFormat="1" x14ac:dyDescent="0.3">
      <c r="A57" s="20"/>
      <c r="B57" s="20"/>
      <c r="C57" s="20"/>
      <c r="D57" s="20"/>
      <c r="E57" s="20"/>
      <c r="F57" s="20"/>
      <c r="G57" s="21"/>
      <c r="H57" s="22"/>
      <c r="I57" s="20"/>
      <c r="J57" s="22"/>
      <c r="L57" s="24">
        <f>SUMIFS($A$11:$A$401,$B$11:$B$401,"RT",$D$11:$D$401,"U3")</f>
        <v>0</v>
      </c>
      <c r="M57" s="24" t="s">
        <v>2</v>
      </c>
      <c r="N57" s="24" t="s">
        <v>15</v>
      </c>
    </row>
    <row r="58" spans="1:14" s="23" customFormat="1" x14ac:dyDescent="0.3">
      <c r="A58" s="20"/>
      <c r="B58" s="20"/>
      <c r="C58" s="20"/>
      <c r="D58" s="20"/>
      <c r="E58" s="20"/>
      <c r="F58" s="20"/>
      <c r="G58" s="21"/>
      <c r="H58" s="22"/>
      <c r="I58" s="20"/>
      <c r="J58" s="22"/>
      <c r="L58" s="24">
        <f>SUMIFS($A$11:$A$401,$B$11:$B$401,"RT",$D$11:$D$401,"U4")</f>
        <v>0</v>
      </c>
      <c r="M58" s="24" t="s">
        <v>2</v>
      </c>
      <c r="N58" s="24" t="s">
        <v>16</v>
      </c>
    </row>
    <row r="59" spans="1:14" s="23" customFormat="1" x14ac:dyDescent="0.3">
      <c r="A59" s="20"/>
      <c r="B59" s="20"/>
      <c r="C59" s="20"/>
      <c r="D59" s="20"/>
      <c r="E59" s="20"/>
      <c r="F59" s="20"/>
      <c r="G59" s="21"/>
      <c r="H59" s="22"/>
      <c r="I59" s="20"/>
      <c r="J59" s="22"/>
      <c r="L59" s="24">
        <f>SUMIFS($A$11:$A$401,$B$11:$B$401,"RT",$D$11:$D$401,"U5")</f>
        <v>0</v>
      </c>
      <c r="M59" s="24" t="s">
        <v>2</v>
      </c>
      <c r="N59" s="24" t="s">
        <v>18</v>
      </c>
    </row>
    <row r="60" spans="1:14" s="23" customFormat="1" x14ac:dyDescent="0.3">
      <c r="A60" s="20"/>
      <c r="B60" s="20"/>
      <c r="C60" s="20"/>
      <c r="D60" s="20"/>
      <c r="E60" s="20"/>
      <c r="F60" s="20"/>
      <c r="G60" s="21"/>
      <c r="H60" s="22"/>
      <c r="I60" s="20"/>
      <c r="J60" s="22"/>
      <c r="L60" s="24">
        <f>SUMIFS($A$11:$A$401,$B$11:$B$401,"RT",$D$11:$D$401,"U6")</f>
        <v>0</v>
      </c>
      <c r="M60" s="24" t="s">
        <v>2</v>
      </c>
      <c r="N60" s="24" t="s">
        <v>19</v>
      </c>
    </row>
    <row r="61" spans="1:14" s="23" customFormat="1" x14ac:dyDescent="0.3">
      <c r="A61" s="20"/>
      <c r="B61" s="20"/>
      <c r="C61" s="20"/>
      <c r="D61" s="20"/>
      <c r="E61" s="20"/>
      <c r="F61" s="20"/>
      <c r="G61" s="21"/>
      <c r="H61" s="22"/>
      <c r="I61" s="20"/>
      <c r="J61" s="22"/>
      <c r="L61" s="24">
        <f>SUMIFS($A$11:$A$401,$B$11:$B$401,"RT",$D$11:$D$401,"U7")</f>
        <v>0</v>
      </c>
      <c r="M61" s="24" t="s">
        <v>2</v>
      </c>
      <c r="N61" s="24" t="s">
        <v>20</v>
      </c>
    </row>
    <row r="62" spans="1:14" s="23" customFormat="1" x14ac:dyDescent="0.3">
      <c r="A62" s="20"/>
      <c r="B62" s="20"/>
      <c r="C62" s="20"/>
      <c r="D62" s="20"/>
      <c r="E62" s="20"/>
      <c r="F62" s="20"/>
      <c r="G62" s="21"/>
      <c r="H62" s="22"/>
      <c r="I62" s="20"/>
      <c r="J62" s="22"/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/>
      <c r="B63" s="20"/>
      <c r="C63" s="20"/>
      <c r="D63" s="20"/>
      <c r="E63" s="20"/>
      <c r="F63" s="20"/>
      <c r="G63" s="21"/>
      <c r="H63" s="22"/>
      <c r="I63" s="20"/>
      <c r="J63" s="22"/>
      <c r="L63" s="24">
        <f>SUMIFS($A$11:$A$401,$B$11:$B$401,"RT",$D$11:$D$401,"U9")</f>
        <v>1</v>
      </c>
      <c r="M63" s="24" t="s">
        <v>2</v>
      </c>
      <c r="N63" s="24" t="s">
        <v>22</v>
      </c>
    </row>
    <row r="64" spans="1:14" s="23" customFormat="1" x14ac:dyDescent="0.3">
      <c r="A64" s="20"/>
      <c r="B64" s="20"/>
      <c r="C64" s="20"/>
      <c r="D64" s="20"/>
      <c r="E64" s="20"/>
      <c r="F64" s="20"/>
      <c r="G64" s="21"/>
      <c r="H64" s="22"/>
      <c r="I64" s="20"/>
      <c r="J64" s="22"/>
      <c r="L64" s="24">
        <f>SUMIFS($A$11:$A$401,$B$11:$B$401,"RT",$D$11:$D$401,"U10")</f>
        <v>1</v>
      </c>
      <c r="M64" s="24" t="s">
        <v>2</v>
      </c>
      <c r="N64" s="24" t="s">
        <v>25</v>
      </c>
    </row>
    <row r="65" spans="1:14" s="23" customFormat="1" x14ac:dyDescent="0.3">
      <c r="A65" s="20"/>
      <c r="B65" s="20"/>
      <c r="C65" s="20"/>
      <c r="D65" s="20"/>
      <c r="E65" s="20"/>
      <c r="F65" s="20"/>
      <c r="G65" s="21"/>
      <c r="H65" s="22"/>
      <c r="I65" s="20"/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/>
      <c r="B66" s="20"/>
      <c r="C66" s="20"/>
      <c r="D66" s="20"/>
      <c r="E66" s="20"/>
      <c r="F66" s="20"/>
      <c r="G66" s="21"/>
      <c r="H66" s="22"/>
      <c r="I66" s="20"/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/>
      <c r="B67" s="20"/>
      <c r="C67" s="20"/>
      <c r="D67" s="20"/>
      <c r="E67" s="20"/>
      <c r="F67" s="20"/>
      <c r="G67" s="21"/>
      <c r="H67" s="22"/>
      <c r="I67" s="20"/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/>
      <c r="B68" s="20"/>
      <c r="C68" s="20"/>
      <c r="D68" s="20"/>
      <c r="E68" s="20"/>
      <c r="F68" s="20"/>
      <c r="G68" s="21"/>
      <c r="H68" s="22"/>
      <c r="I68" s="20"/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/>
      <c r="B69" s="20"/>
      <c r="C69" s="20"/>
      <c r="D69" s="20"/>
      <c r="E69" s="20"/>
      <c r="F69" s="20"/>
      <c r="G69" s="21"/>
      <c r="H69" s="22"/>
      <c r="I69" s="20"/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/>
      <c r="B70" s="20"/>
      <c r="C70" s="20"/>
      <c r="D70" s="20"/>
      <c r="E70" s="20"/>
      <c r="F70" s="20"/>
      <c r="G70" s="21"/>
      <c r="H70" s="22"/>
      <c r="I70" s="20"/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/>
      <c r="B71" s="20"/>
      <c r="C71" s="20"/>
      <c r="D71" s="20"/>
      <c r="E71" s="20"/>
      <c r="F71" s="20"/>
      <c r="G71" s="21"/>
      <c r="H71" s="22"/>
      <c r="I71" s="20"/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/>
      <c r="B72" s="20"/>
      <c r="C72" s="20"/>
      <c r="D72" s="20"/>
      <c r="E72" s="20"/>
      <c r="F72" s="20"/>
      <c r="G72" s="21"/>
      <c r="H72" s="22"/>
      <c r="I72" s="20"/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/>
      <c r="B73" s="20"/>
      <c r="C73" s="20"/>
      <c r="D73" s="20"/>
      <c r="E73" s="20"/>
      <c r="F73" s="20"/>
      <c r="G73" s="21"/>
      <c r="H73" s="22"/>
      <c r="I73" s="20"/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/>
      <c r="B74" s="20"/>
      <c r="C74" s="20"/>
      <c r="D74" s="20"/>
      <c r="E74" s="20"/>
      <c r="F74" s="20"/>
      <c r="G74" s="21"/>
      <c r="H74" s="22"/>
      <c r="I74" s="20"/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/>
      <c r="B75" s="20"/>
      <c r="C75" s="20"/>
      <c r="D75" s="20"/>
      <c r="E75" s="20"/>
      <c r="F75" s="20"/>
      <c r="G75" s="21"/>
      <c r="H75" s="22"/>
      <c r="I75" s="20"/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3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25" right="0.25" top="0.75" bottom="0.75" header="0.3" footer="0.3"/>
  <pageSetup scale="5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202"/>
  <sheetViews>
    <sheetView topLeftCell="A4" workbookViewId="0">
      <selection activeCell="B2" sqref="B2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27">
        <v>1529</v>
      </c>
      <c r="E2" s="6"/>
      <c r="H2" s="5" t="s">
        <v>205</v>
      </c>
      <c r="I2" s="5" t="s">
        <v>373</v>
      </c>
      <c r="J2" s="5"/>
      <c r="K2" s="5"/>
    </row>
    <row r="3" spans="1:14" x14ac:dyDescent="0.3">
      <c r="A3" s="9" t="s">
        <v>455</v>
      </c>
      <c r="B3" s="28">
        <v>42612</v>
      </c>
      <c r="E3" s="6"/>
      <c r="H3" s="5" t="s">
        <v>391</v>
      </c>
      <c r="I3" s="5" t="s">
        <v>10</v>
      </c>
      <c r="J3" s="5" t="s">
        <v>4</v>
      </c>
      <c r="K3" s="5" t="s">
        <v>3</v>
      </c>
    </row>
    <row r="4" spans="1:14" x14ac:dyDescent="0.3">
      <c r="A4" s="9" t="s">
        <v>473</v>
      </c>
      <c r="B4" s="29">
        <v>0.16666666666666666</v>
      </c>
      <c r="E4" s="6"/>
      <c r="H4" s="5" t="s">
        <v>209</v>
      </c>
      <c r="I4" s="5">
        <v>1</v>
      </c>
      <c r="J4" s="5">
        <v>2</v>
      </c>
      <c r="K4" s="5">
        <v>3</v>
      </c>
    </row>
    <row r="5" spans="1:14" x14ac:dyDescent="0.3">
      <c r="A5" s="9" t="s">
        <v>452</v>
      </c>
      <c r="B5" s="37" t="s">
        <v>194</v>
      </c>
      <c r="E5" s="6"/>
      <c r="H5" s="5"/>
      <c r="I5" s="5" t="s">
        <v>372</v>
      </c>
      <c r="J5" s="5"/>
      <c r="K5" s="5" t="s">
        <v>371</v>
      </c>
    </row>
    <row r="6" spans="1:14" x14ac:dyDescent="0.3">
      <c r="A6" s="9" t="s">
        <v>456</v>
      </c>
      <c r="B6" s="10">
        <v>14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/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2</v>
      </c>
      <c r="B11" s="20" t="s">
        <v>2</v>
      </c>
      <c r="C11" s="20">
        <v>70</v>
      </c>
      <c r="D11" s="20" t="s">
        <v>5</v>
      </c>
      <c r="E11" s="20" t="s">
        <v>23</v>
      </c>
      <c r="F11" s="20" t="s">
        <v>392</v>
      </c>
      <c r="G11" s="21">
        <v>0.66666666666666663</v>
      </c>
      <c r="H11" s="22" t="s">
        <v>3</v>
      </c>
      <c r="I11" s="20">
        <v>3</v>
      </c>
      <c r="J11" s="22"/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2</v>
      </c>
      <c r="C12" s="20">
        <v>50</v>
      </c>
      <c r="D12" s="20" t="s">
        <v>5</v>
      </c>
      <c r="E12" s="20" t="s">
        <v>23</v>
      </c>
      <c r="F12" s="20" t="s">
        <v>478</v>
      </c>
      <c r="G12" s="21"/>
      <c r="H12" s="22" t="s">
        <v>4</v>
      </c>
      <c r="I12" s="20">
        <v>2</v>
      </c>
      <c r="J12" s="22"/>
      <c r="L12" s="24">
        <f>SUMIFS($A$11:$A$401,$B$11:$B$401,"CH",$D$11:$D$401,"U2")</f>
        <v>14</v>
      </c>
      <c r="M12" s="24" t="s">
        <v>12</v>
      </c>
      <c r="N12" s="24" t="s">
        <v>7</v>
      </c>
    </row>
    <row r="13" spans="1:14" s="23" customFormat="1" x14ac:dyDescent="0.3">
      <c r="A13" s="20">
        <v>2</v>
      </c>
      <c r="B13" s="20" t="s">
        <v>2</v>
      </c>
      <c r="C13" s="20">
        <v>60</v>
      </c>
      <c r="D13" s="20" t="s">
        <v>5</v>
      </c>
      <c r="E13" s="20" t="s">
        <v>23</v>
      </c>
      <c r="F13" s="20" t="s">
        <v>478</v>
      </c>
      <c r="G13" s="21"/>
      <c r="H13" s="22" t="s">
        <v>3</v>
      </c>
      <c r="I13" s="20">
        <v>3</v>
      </c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1</v>
      </c>
      <c r="B14" s="20" t="s">
        <v>9</v>
      </c>
      <c r="C14" s="20">
        <v>95</v>
      </c>
      <c r="D14" s="20" t="s">
        <v>7</v>
      </c>
      <c r="E14" s="20" t="s">
        <v>11</v>
      </c>
      <c r="F14" s="20" t="s">
        <v>408</v>
      </c>
      <c r="G14" s="21"/>
      <c r="H14" s="22" t="s">
        <v>10</v>
      </c>
      <c r="I14" s="20">
        <v>1</v>
      </c>
      <c r="J14" s="22"/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>
        <v>1</v>
      </c>
      <c r="B15" s="20" t="s">
        <v>2</v>
      </c>
      <c r="C15" s="20">
        <v>30</v>
      </c>
      <c r="D15" s="20" t="s">
        <v>7</v>
      </c>
      <c r="E15" s="20" t="s">
        <v>11</v>
      </c>
      <c r="F15" s="20" t="s">
        <v>408</v>
      </c>
      <c r="G15" s="21"/>
      <c r="H15" s="22" t="s">
        <v>10</v>
      </c>
      <c r="I15" s="20">
        <v>1</v>
      </c>
      <c r="J15" s="22"/>
      <c r="L15" s="24">
        <f>SUMIFS($A$11:$A$401,$B$11:$B$401,"CH",$D$11:$D$401,"U5")</f>
        <v>10</v>
      </c>
      <c r="M15" s="24" t="s">
        <v>12</v>
      </c>
      <c r="N15" s="24" t="s">
        <v>18</v>
      </c>
    </row>
    <row r="16" spans="1:14" s="23" customFormat="1" x14ac:dyDescent="0.3">
      <c r="A16" s="20">
        <v>8</v>
      </c>
      <c r="B16" s="20" t="s">
        <v>12</v>
      </c>
      <c r="C16" s="20">
        <v>90</v>
      </c>
      <c r="D16" s="20" t="s">
        <v>7</v>
      </c>
      <c r="E16" s="20" t="s">
        <v>11</v>
      </c>
      <c r="F16" s="20" t="s">
        <v>487</v>
      </c>
      <c r="G16" s="21"/>
      <c r="H16" s="22" t="s">
        <v>3</v>
      </c>
      <c r="I16" s="20">
        <v>3</v>
      </c>
      <c r="J16" s="22"/>
      <c r="L16" s="24">
        <f>SUMIFS($A$11:$A$401,$B$11:$B$401,"CH",$D$11:$D$401,"U6")</f>
        <v>4</v>
      </c>
      <c r="M16" s="24" t="s">
        <v>12</v>
      </c>
      <c r="N16" s="24" t="s">
        <v>19</v>
      </c>
    </row>
    <row r="17" spans="1:14" s="23" customFormat="1" x14ac:dyDescent="0.3">
      <c r="A17" s="20">
        <v>3</v>
      </c>
      <c r="B17" s="20" t="s">
        <v>2</v>
      </c>
      <c r="C17" s="20">
        <v>70</v>
      </c>
      <c r="D17" s="20" t="s">
        <v>7</v>
      </c>
      <c r="E17" s="20" t="s">
        <v>8</v>
      </c>
      <c r="F17" s="20" t="s">
        <v>487</v>
      </c>
      <c r="G17" s="21"/>
      <c r="H17" s="22" t="s">
        <v>3</v>
      </c>
      <c r="I17" s="20">
        <v>3</v>
      </c>
      <c r="J17" s="22"/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>
        <v>8</v>
      </c>
      <c r="B18" s="20" t="s">
        <v>2</v>
      </c>
      <c r="C18" s="20">
        <v>60</v>
      </c>
      <c r="D18" s="20" t="s">
        <v>7</v>
      </c>
      <c r="E18" s="20" t="s">
        <v>11</v>
      </c>
      <c r="F18" s="20" t="s">
        <v>408</v>
      </c>
      <c r="G18" s="21"/>
      <c r="H18" s="22" t="s">
        <v>4</v>
      </c>
      <c r="I18" s="20">
        <v>2</v>
      </c>
      <c r="J18" s="22"/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2</v>
      </c>
      <c r="B19" s="20" t="s">
        <v>80</v>
      </c>
      <c r="C19" s="20">
        <v>280</v>
      </c>
      <c r="D19" s="20" t="s">
        <v>7</v>
      </c>
      <c r="E19" s="20" t="s">
        <v>11</v>
      </c>
      <c r="F19" s="20" t="s">
        <v>434</v>
      </c>
      <c r="G19" s="21"/>
      <c r="H19" s="22" t="s">
        <v>3</v>
      </c>
      <c r="I19" s="20">
        <v>3</v>
      </c>
      <c r="J19" s="22"/>
      <c r="L19" s="24">
        <f>SUMIFS($A$11:$A$401,$B$11:$B$401,"CH",$D$11:$D$401,"U9")</f>
        <v>18</v>
      </c>
      <c r="M19" s="24" t="s">
        <v>12</v>
      </c>
      <c r="N19" s="24" t="s">
        <v>22</v>
      </c>
    </row>
    <row r="20" spans="1:14" s="23" customFormat="1" x14ac:dyDescent="0.3">
      <c r="A20" s="20">
        <v>2</v>
      </c>
      <c r="B20" s="20" t="s">
        <v>2</v>
      </c>
      <c r="C20" s="20">
        <v>60</v>
      </c>
      <c r="D20" s="20" t="s">
        <v>7</v>
      </c>
      <c r="E20" s="20" t="s">
        <v>11</v>
      </c>
      <c r="F20" s="20" t="s">
        <v>434</v>
      </c>
      <c r="G20" s="21"/>
      <c r="H20" s="22" t="s">
        <v>3</v>
      </c>
      <c r="I20" s="20">
        <v>3</v>
      </c>
      <c r="J20" s="22"/>
      <c r="L20" s="24">
        <f>SUMIFS($A$11:$A$401,$B$11:$B$401,"CH",$D$11:$D$401,"U10")</f>
        <v>1</v>
      </c>
      <c r="M20" s="24" t="s">
        <v>12</v>
      </c>
      <c r="N20" s="24" t="s">
        <v>25</v>
      </c>
    </row>
    <row r="21" spans="1:14" s="23" customFormat="1" x14ac:dyDescent="0.3">
      <c r="A21" s="20">
        <v>2</v>
      </c>
      <c r="B21" s="20" t="s">
        <v>2</v>
      </c>
      <c r="C21" s="20">
        <v>65</v>
      </c>
      <c r="D21" s="20" t="s">
        <v>7</v>
      </c>
      <c r="E21" s="20" t="s">
        <v>11</v>
      </c>
      <c r="F21" s="20" t="s">
        <v>408</v>
      </c>
      <c r="G21" s="21"/>
      <c r="H21" s="22" t="s">
        <v>4</v>
      </c>
      <c r="I21" s="20">
        <v>2</v>
      </c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5</v>
      </c>
      <c r="B22" s="20" t="s">
        <v>12</v>
      </c>
      <c r="C22" s="20">
        <v>80</v>
      </c>
      <c r="D22" s="20" t="s">
        <v>7</v>
      </c>
      <c r="E22" s="20" t="s">
        <v>11</v>
      </c>
      <c r="F22" s="20" t="s">
        <v>434</v>
      </c>
      <c r="G22" s="21"/>
      <c r="H22" s="22" t="s">
        <v>3</v>
      </c>
      <c r="I22" s="20">
        <v>3</v>
      </c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12</v>
      </c>
      <c r="C23" s="20">
        <v>90</v>
      </c>
      <c r="D23" s="20" t="s">
        <v>7</v>
      </c>
      <c r="E23" s="20" t="s">
        <v>11</v>
      </c>
      <c r="F23" s="20" t="s">
        <v>434</v>
      </c>
      <c r="G23" s="21"/>
      <c r="H23" s="22" t="s">
        <v>3</v>
      </c>
      <c r="I23" s="20">
        <v>3</v>
      </c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1</v>
      </c>
      <c r="B24" s="20" t="s">
        <v>2</v>
      </c>
      <c r="C24" s="20">
        <v>90</v>
      </c>
      <c r="D24" s="20" t="s">
        <v>7</v>
      </c>
      <c r="E24" s="20" t="s">
        <v>11</v>
      </c>
      <c r="F24" s="20" t="s">
        <v>434</v>
      </c>
      <c r="G24" s="21"/>
      <c r="H24" s="22" t="s">
        <v>3</v>
      </c>
      <c r="I24" s="20">
        <v>3</v>
      </c>
      <c r="J24" s="22"/>
      <c r="L24" s="24">
        <f>SUMIFS($A$11:$A$401,$B$11:$B$401,"CH",$D$11:$D$401,"U14")</f>
        <v>19</v>
      </c>
      <c r="M24" s="24" t="s">
        <v>12</v>
      </c>
      <c r="N24" s="24" t="s">
        <v>31</v>
      </c>
    </row>
    <row r="25" spans="1:14" s="23" customFormat="1" x14ac:dyDescent="0.3">
      <c r="A25" s="20">
        <v>1</v>
      </c>
      <c r="B25" s="20" t="s">
        <v>2</v>
      </c>
      <c r="C25" s="20">
        <v>30</v>
      </c>
      <c r="D25" s="20" t="s">
        <v>15</v>
      </c>
      <c r="E25" s="20" t="s">
        <v>17</v>
      </c>
      <c r="F25" s="20" t="s">
        <v>478</v>
      </c>
      <c r="G25" s="21"/>
      <c r="H25" s="22" t="s">
        <v>10</v>
      </c>
      <c r="I25" s="20">
        <v>1</v>
      </c>
      <c r="J25" s="22"/>
      <c r="L25" s="24">
        <f>SUMIFS($A$11:$A$401,$B$11:$B$401,"CH",$D$11:$D$401,"U15")</f>
        <v>2</v>
      </c>
      <c r="M25" s="24" t="s">
        <v>12</v>
      </c>
      <c r="N25" s="24" t="s">
        <v>32</v>
      </c>
    </row>
    <row r="26" spans="1:14" s="23" customFormat="1" x14ac:dyDescent="0.3">
      <c r="A26" s="20">
        <v>8</v>
      </c>
      <c r="B26" s="20" t="s">
        <v>2</v>
      </c>
      <c r="C26" s="20">
        <v>50</v>
      </c>
      <c r="D26" s="20" t="s">
        <v>16</v>
      </c>
      <c r="E26" s="20" t="s">
        <v>10</v>
      </c>
      <c r="F26" s="20" t="s">
        <v>408</v>
      </c>
      <c r="G26" s="21"/>
      <c r="H26" s="22" t="s">
        <v>3</v>
      </c>
      <c r="I26" s="20">
        <v>3</v>
      </c>
      <c r="J26" s="22"/>
      <c r="L26" s="24">
        <f>SUMIFS($A$11:$A$401,$B$11:$B$401,"CH",$D$11:$D$401,"U16")</f>
        <v>7</v>
      </c>
      <c r="M26" s="24" t="s">
        <v>12</v>
      </c>
      <c r="N26" s="24" t="s">
        <v>33</v>
      </c>
    </row>
    <row r="27" spans="1:14" s="23" customFormat="1" x14ac:dyDescent="0.3">
      <c r="A27" s="20">
        <v>2</v>
      </c>
      <c r="B27" s="20" t="s">
        <v>2</v>
      </c>
      <c r="C27" s="20">
        <v>60</v>
      </c>
      <c r="D27" s="20" t="s">
        <v>16</v>
      </c>
      <c r="E27" s="20" t="s">
        <v>10</v>
      </c>
      <c r="F27" s="20" t="s">
        <v>408</v>
      </c>
      <c r="G27" s="21"/>
      <c r="H27" s="22" t="s">
        <v>3</v>
      </c>
      <c r="I27" s="20">
        <v>3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14</v>
      </c>
      <c r="C28" s="20">
        <v>30</v>
      </c>
      <c r="D28" s="20" t="s">
        <v>16</v>
      </c>
      <c r="E28" s="20" t="s">
        <v>10</v>
      </c>
      <c r="F28" s="20" t="s">
        <v>408</v>
      </c>
      <c r="G28" s="21"/>
      <c r="H28" s="22" t="s">
        <v>3</v>
      </c>
      <c r="I28" s="20">
        <v>3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6</v>
      </c>
      <c r="B29" s="20" t="s">
        <v>2</v>
      </c>
      <c r="C29" s="20">
        <v>60</v>
      </c>
      <c r="D29" s="20" t="s">
        <v>16</v>
      </c>
      <c r="E29" s="20" t="s">
        <v>10</v>
      </c>
      <c r="F29" s="20" t="s">
        <v>408</v>
      </c>
      <c r="G29" s="21"/>
      <c r="H29" s="22" t="s">
        <v>3</v>
      </c>
      <c r="I29" s="20">
        <v>3</v>
      </c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4</v>
      </c>
      <c r="B30" s="20" t="s">
        <v>2</v>
      </c>
      <c r="C30" s="20">
        <v>60</v>
      </c>
      <c r="D30" s="20" t="s">
        <v>16</v>
      </c>
      <c r="E30" s="20" t="s">
        <v>10</v>
      </c>
      <c r="F30" s="20" t="s">
        <v>408</v>
      </c>
      <c r="G30" s="21"/>
      <c r="H30" s="22" t="s">
        <v>3</v>
      </c>
      <c r="I30" s="20">
        <v>3</v>
      </c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6</v>
      </c>
      <c r="B31" s="20" t="s">
        <v>2</v>
      </c>
      <c r="C31" s="20">
        <v>60</v>
      </c>
      <c r="D31" s="20" t="s">
        <v>16</v>
      </c>
      <c r="E31" s="20" t="s">
        <v>10</v>
      </c>
      <c r="F31" s="20" t="s">
        <v>408</v>
      </c>
      <c r="G31" s="21"/>
      <c r="H31" s="22" t="s">
        <v>3</v>
      </c>
      <c r="I31" s="20">
        <v>3</v>
      </c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30</v>
      </c>
      <c r="B32" s="20" t="s">
        <v>2</v>
      </c>
      <c r="C32" s="20">
        <v>60</v>
      </c>
      <c r="D32" s="20" t="s">
        <v>16</v>
      </c>
      <c r="E32" s="20" t="s">
        <v>10</v>
      </c>
      <c r="F32" s="20" t="s">
        <v>408</v>
      </c>
      <c r="G32" s="21"/>
      <c r="H32" s="22" t="s">
        <v>3</v>
      </c>
      <c r="I32" s="20">
        <v>3</v>
      </c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10</v>
      </c>
      <c r="B33" s="20" t="s">
        <v>12</v>
      </c>
      <c r="C33" s="20">
        <v>70</v>
      </c>
      <c r="D33" s="20" t="s">
        <v>18</v>
      </c>
      <c r="E33" s="20" t="s">
        <v>11</v>
      </c>
      <c r="F33" s="20" t="s">
        <v>408</v>
      </c>
      <c r="G33" s="21"/>
      <c r="H33" s="22" t="s">
        <v>4</v>
      </c>
      <c r="I33" s="20">
        <v>2</v>
      </c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6</v>
      </c>
      <c r="B34" s="20" t="s">
        <v>2</v>
      </c>
      <c r="C34" s="20">
        <v>60</v>
      </c>
      <c r="D34" s="20" t="s">
        <v>18</v>
      </c>
      <c r="E34" s="20" t="s">
        <v>11</v>
      </c>
      <c r="F34" s="20" t="s">
        <v>392</v>
      </c>
      <c r="G34" s="21"/>
      <c r="H34" s="22" t="s">
        <v>10</v>
      </c>
      <c r="I34" s="20">
        <v>1</v>
      </c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1</v>
      </c>
      <c r="B35" s="20" t="s">
        <v>9</v>
      </c>
      <c r="C35" s="20">
        <v>80</v>
      </c>
      <c r="D35" s="20" t="s">
        <v>18</v>
      </c>
      <c r="E35" s="20" t="s">
        <v>11</v>
      </c>
      <c r="F35" s="20" t="s">
        <v>392</v>
      </c>
      <c r="G35" s="21"/>
      <c r="H35" s="22" t="s">
        <v>10</v>
      </c>
      <c r="I35" s="20">
        <v>1</v>
      </c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8</v>
      </c>
      <c r="B36" s="20" t="s">
        <v>80</v>
      </c>
      <c r="C36" s="20">
        <v>200</v>
      </c>
      <c r="D36" s="20" t="s">
        <v>18</v>
      </c>
      <c r="E36" s="20" t="s">
        <v>11</v>
      </c>
      <c r="F36" s="20" t="s">
        <v>392</v>
      </c>
      <c r="G36" s="21"/>
      <c r="H36" s="22" t="s">
        <v>10</v>
      </c>
      <c r="I36" s="20">
        <v>1</v>
      </c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1</v>
      </c>
      <c r="B37" s="20" t="s">
        <v>2</v>
      </c>
      <c r="C37" s="20">
        <v>30</v>
      </c>
      <c r="D37" s="20" t="s">
        <v>19</v>
      </c>
      <c r="E37" s="20" t="s">
        <v>17</v>
      </c>
      <c r="F37" s="20" t="s">
        <v>392</v>
      </c>
      <c r="G37" s="21"/>
      <c r="H37" s="22" t="s">
        <v>10</v>
      </c>
      <c r="I37" s="20">
        <v>1</v>
      </c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1</v>
      </c>
      <c r="B38" s="20" t="s">
        <v>12</v>
      </c>
      <c r="C38" s="20">
        <v>60</v>
      </c>
      <c r="D38" s="20" t="s">
        <v>19</v>
      </c>
      <c r="E38" s="20" t="s">
        <v>17</v>
      </c>
      <c r="F38" s="20" t="s">
        <v>392</v>
      </c>
      <c r="G38" s="21"/>
      <c r="H38" s="22" t="s">
        <v>10</v>
      </c>
      <c r="I38" s="20">
        <v>1</v>
      </c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4</v>
      </c>
      <c r="B39" s="20" t="s">
        <v>2</v>
      </c>
      <c r="C39" s="20">
        <v>60</v>
      </c>
      <c r="D39" s="20" t="s">
        <v>19</v>
      </c>
      <c r="E39" s="20" t="s">
        <v>17</v>
      </c>
      <c r="F39" s="20" t="s">
        <v>392</v>
      </c>
      <c r="G39" s="21"/>
      <c r="H39" s="22" t="s">
        <v>3</v>
      </c>
      <c r="I39" s="20">
        <v>3</v>
      </c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2</v>
      </c>
      <c r="B40" s="20" t="s">
        <v>2</v>
      </c>
      <c r="C40" s="20">
        <v>50</v>
      </c>
      <c r="D40" s="20" t="s">
        <v>19</v>
      </c>
      <c r="E40" s="20" t="s">
        <v>17</v>
      </c>
      <c r="F40" s="20" t="s">
        <v>392</v>
      </c>
      <c r="G40" s="21"/>
      <c r="H40" s="22" t="s">
        <v>3</v>
      </c>
      <c r="I40" s="20">
        <v>3</v>
      </c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1</v>
      </c>
      <c r="B41" s="20" t="s">
        <v>12</v>
      </c>
      <c r="C41" s="20">
        <v>80</v>
      </c>
      <c r="D41" s="20" t="s">
        <v>19</v>
      </c>
      <c r="E41" s="20" t="s">
        <v>17</v>
      </c>
      <c r="F41" s="20" t="s">
        <v>392</v>
      </c>
      <c r="G41" s="21"/>
      <c r="H41" s="22" t="s">
        <v>3</v>
      </c>
      <c r="I41" s="20">
        <v>3</v>
      </c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2</v>
      </c>
      <c r="B42" s="20" t="s">
        <v>12</v>
      </c>
      <c r="C42" s="20">
        <v>30</v>
      </c>
      <c r="D42" s="20" t="s">
        <v>19</v>
      </c>
      <c r="E42" s="20" t="s">
        <v>17</v>
      </c>
      <c r="F42" s="20" t="s">
        <v>392</v>
      </c>
      <c r="G42" s="21"/>
      <c r="H42" s="22" t="s">
        <v>10</v>
      </c>
      <c r="I42" s="20">
        <v>1</v>
      </c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1</v>
      </c>
      <c r="B43" s="20" t="s">
        <v>2</v>
      </c>
      <c r="C43" s="20">
        <v>20</v>
      </c>
      <c r="D43" s="20" t="s">
        <v>19</v>
      </c>
      <c r="E43" s="20" t="s">
        <v>17</v>
      </c>
      <c r="F43" s="20" t="s">
        <v>392</v>
      </c>
      <c r="G43" s="21"/>
      <c r="H43" s="22" t="s">
        <v>10</v>
      </c>
      <c r="I43" s="20">
        <v>1</v>
      </c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1</v>
      </c>
      <c r="B44" s="20" t="s">
        <v>2</v>
      </c>
      <c r="C44" s="20">
        <v>85</v>
      </c>
      <c r="D44" s="20" t="s">
        <v>19</v>
      </c>
      <c r="E44" s="20" t="s">
        <v>17</v>
      </c>
      <c r="F44" s="20" t="s">
        <v>408</v>
      </c>
      <c r="G44" s="21"/>
      <c r="H44" s="22" t="s">
        <v>4</v>
      </c>
      <c r="I44" s="20">
        <v>2</v>
      </c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1</v>
      </c>
      <c r="B45" s="20" t="s">
        <v>2</v>
      </c>
      <c r="C45" s="20">
        <v>30</v>
      </c>
      <c r="D45" s="20" t="s">
        <v>20</v>
      </c>
      <c r="E45" s="20" t="s">
        <v>23</v>
      </c>
      <c r="F45" s="20" t="s">
        <v>424</v>
      </c>
      <c r="G45" s="21"/>
      <c r="H45" s="22" t="s">
        <v>10</v>
      </c>
      <c r="I45" s="20">
        <v>1</v>
      </c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6</v>
      </c>
      <c r="B46" s="20" t="s">
        <v>2</v>
      </c>
      <c r="C46" s="20">
        <v>30</v>
      </c>
      <c r="D46" s="20" t="s">
        <v>21</v>
      </c>
      <c r="E46" s="20" t="s">
        <v>17</v>
      </c>
      <c r="F46" s="20" t="s">
        <v>408</v>
      </c>
      <c r="G46" s="21"/>
      <c r="H46" s="22" t="s">
        <v>10</v>
      </c>
      <c r="I46" s="20">
        <v>1</v>
      </c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1</v>
      </c>
      <c r="B47" s="20" t="s">
        <v>2</v>
      </c>
      <c r="C47" s="20">
        <v>140</v>
      </c>
      <c r="D47" s="20" t="s">
        <v>22</v>
      </c>
      <c r="E47" s="20" t="s">
        <v>11</v>
      </c>
      <c r="F47" s="20" t="s">
        <v>434</v>
      </c>
      <c r="G47" s="21"/>
      <c r="H47" s="22" t="s">
        <v>3</v>
      </c>
      <c r="I47" s="20">
        <v>3</v>
      </c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>
        <v>2</v>
      </c>
      <c r="B48" s="20" t="s">
        <v>2</v>
      </c>
      <c r="C48" s="20">
        <v>60</v>
      </c>
      <c r="D48" s="20" t="s">
        <v>22</v>
      </c>
      <c r="E48" s="20" t="s">
        <v>11</v>
      </c>
      <c r="F48" s="20" t="s">
        <v>434</v>
      </c>
      <c r="G48" s="21"/>
      <c r="H48" s="22" t="s">
        <v>3</v>
      </c>
      <c r="I48" s="20">
        <v>3</v>
      </c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>
        <v>5</v>
      </c>
      <c r="B49" s="20" t="s">
        <v>2</v>
      </c>
      <c r="C49" s="20">
        <v>40</v>
      </c>
      <c r="D49" s="20" t="s">
        <v>22</v>
      </c>
      <c r="E49" s="20" t="s">
        <v>11</v>
      </c>
      <c r="F49" s="20" t="s">
        <v>478</v>
      </c>
      <c r="G49" s="21"/>
      <c r="H49" s="22" t="s">
        <v>10</v>
      </c>
      <c r="I49" s="20">
        <v>1</v>
      </c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>
        <v>1</v>
      </c>
      <c r="B50" s="20" t="s">
        <v>12</v>
      </c>
      <c r="C50" s="20">
        <v>50</v>
      </c>
      <c r="D50" s="20" t="s">
        <v>22</v>
      </c>
      <c r="E50" s="20" t="s">
        <v>11</v>
      </c>
      <c r="F50" s="20" t="s">
        <v>392</v>
      </c>
      <c r="G50" s="21"/>
      <c r="H50" s="22" t="s">
        <v>10</v>
      </c>
      <c r="I50" s="20">
        <v>1</v>
      </c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>
        <v>1</v>
      </c>
      <c r="B51" s="20" t="s">
        <v>2</v>
      </c>
      <c r="C51" s="20">
        <v>50</v>
      </c>
      <c r="D51" s="20" t="s">
        <v>22</v>
      </c>
      <c r="E51" s="20" t="s">
        <v>11</v>
      </c>
      <c r="F51" s="20" t="s">
        <v>408</v>
      </c>
      <c r="G51" s="21"/>
      <c r="H51" s="22" t="s">
        <v>3</v>
      </c>
      <c r="I51" s="20">
        <v>3</v>
      </c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>
        <v>1</v>
      </c>
      <c r="B52" s="20" t="s">
        <v>12</v>
      </c>
      <c r="C52" s="20">
        <v>90</v>
      </c>
      <c r="D52" s="20" t="s">
        <v>22</v>
      </c>
      <c r="E52" s="20" t="s">
        <v>11</v>
      </c>
      <c r="F52" s="20" t="s">
        <v>480</v>
      </c>
      <c r="G52" s="21"/>
      <c r="H52" s="22" t="s">
        <v>10</v>
      </c>
      <c r="I52" s="20">
        <v>1</v>
      </c>
      <c r="J52" s="22" t="s">
        <v>439</v>
      </c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>
        <v>4</v>
      </c>
      <c r="B53" s="20" t="s">
        <v>2</v>
      </c>
      <c r="C53" s="20">
        <v>60</v>
      </c>
      <c r="D53" s="20" t="s">
        <v>22</v>
      </c>
      <c r="E53" s="20" t="s">
        <v>11</v>
      </c>
      <c r="F53" s="20" t="s">
        <v>480</v>
      </c>
      <c r="G53" s="21"/>
      <c r="H53" s="22" t="s">
        <v>3</v>
      </c>
      <c r="I53" s="20">
        <v>3</v>
      </c>
      <c r="J53" s="22"/>
      <c r="L53" s="24">
        <f>SUM(L11:L52)</f>
        <v>75</v>
      </c>
      <c r="M53" s="24"/>
      <c r="N53" s="24"/>
    </row>
    <row r="54" spans="1:14" s="23" customFormat="1" x14ac:dyDescent="0.3">
      <c r="A54" s="20">
        <v>10</v>
      </c>
      <c r="B54" s="20" t="s">
        <v>12</v>
      </c>
      <c r="C54" s="20">
        <v>60</v>
      </c>
      <c r="D54" s="20" t="s">
        <v>22</v>
      </c>
      <c r="E54" s="20" t="s">
        <v>11</v>
      </c>
      <c r="F54" s="20" t="s">
        <v>480</v>
      </c>
      <c r="G54" s="21"/>
      <c r="H54" s="22" t="s">
        <v>10</v>
      </c>
      <c r="I54" s="20">
        <v>1</v>
      </c>
      <c r="J54" s="22"/>
      <c r="L54" s="24"/>
      <c r="M54" s="24"/>
      <c r="N54" s="24"/>
    </row>
    <row r="55" spans="1:14" s="23" customFormat="1" x14ac:dyDescent="0.3">
      <c r="A55" s="20">
        <v>1</v>
      </c>
      <c r="B55" s="20" t="s">
        <v>2</v>
      </c>
      <c r="C55" s="20">
        <v>100</v>
      </c>
      <c r="D55" s="20" t="s">
        <v>22</v>
      </c>
      <c r="E55" s="20" t="s">
        <v>11</v>
      </c>
      <c r="F55" s="20" t="s">
        <v>480</v>
      </c>
      <c r="G55" s="21"/>
      <c r="H55" s="22" t="s">
        <v>10</v>
      </c>
      <c r="I55" s="20">
        <v>1</v>
      </c>
      <c r="J55" s="22"/>
      <c r="L55" s="24">
        <f>SUMIFS($A$11:$A$401,$B$11:$B$401,"RT",$D$11:$D$401,"U1")</f>
        <v>5</v>
      </c>
      <c r="M55" s="24" t="s">
        <v>2</v>
      </c>
      <c r="N55" s="24" t="s">
        <v>5</v>
      </c>
    </row>
    <row r="56" spans="1:14" s="23" customFormat="1" x14ac:dyDescent="0.3">
      <c r="A56" s="20">
        <v>4</v>
      </c>
      <c r="B56" s="20" t="s">
        <v>2</v>
      </c>
      <c r="C56" s="20">
        <v>60</v>
      </c>
      <c r="D56" s="20" t="s">
        <v>22</v>
      </c>
      <c r="E56" s="20" t="s">
        <v>11</v>
      </c>
      <c r="F56" s="20" t="s">
        <v>480</v>
      </c>
      <c r="G56" s="21"/>
      <c r="H56" s="22" t="s">
        <v>10</v>
      </c>
      <c r="I56" s="20">
        <v>1</v>
      </c>
      <c r="J56" s="22"/>
      <c r="L56" s="24">
        <f>SUMIFS($A$11:$A$401,$B$11:$B$401,"RT",$D$11:$D$401,"U2")</f>
        <v>17</v>
      </c>
      <c r="M56" s="24" t="s">
        <v>2</v>
      </c>
      <c r="N56" s="24" t="s">
        <v>7</v>
      </c>
    </row>
    <row r="57" spans="1:14" s="23" customFormat="1" x14ac:dyDescent="0.3">
      <c r="A57" s="20">
        <v>3</v>
      </c>
      <c r="B57" s="20" t="s">
        <v>2</v>
      </c>
      <c r="C57" s="20">
        <v>70</v>
      </c>
      <c r="D57" s="20" t="s">
        <v>22</v>
      </c>
      <c r="E57" s="20" t="s">
        <v>11</v>
      </c>
      <c r="F57" s="20" t="s">
        <v>480</v>
      </c>
      <c r="G57" s="21"/>
      <c r="H57" s="22" t="s">
        <v>10</v>
      </c>
      <c r="I57" s="20">
        <v>1</v>
      </c>
      <c r="J57" s="22"/>
      <c r="L57" s="24">
        <f>SUMIFS($A$11:$A$401,$B$11:$B$401,"RT",$D$11:$D$401,"U3")</f>
        <v>1</v>
      </c>
      <c r="M57" s="24" t="s">
        <v>2</v>
      </c>
      <c r="N57" s="24" t="s">
        <v>15</v>
      </c>
    </row>
    <row r="58" spans="1:14" s="23" customFormat="1" x14ac:dyDescent="0.3">
      <c r="A58" s="20">
        <v>6</v>
      </c>
      <c r="B58" s="20" t="s">
        <v>12</v>
      </c>
      <c r="C58" s="20">
        <v>80</v>
      </c>
      <c r="D58" s="20" t="s">
        <v>22</v>
      </c>
      <c r="E58" s="20" t="s">
        <v>11</v>
      </c>
      <c r="F58" s="20" t="s">
        <v>480</v>
      </c>
      <c r="G58" s="21"/>
      <c r="H58" s="22" t="s">
        <v>3</v>
      </c>
      <c r="I58" s="20">
        <v>3</v>
      </c>
      <c r="J58" s="22"/>
      <c r="L58" s="24">
        <f>SUMIFS($A$11:$A$401,$B$11:$B$401,"RT",$D$11:$D$401,"U4")</f>
        <v>56</v>
      </c>
      <c r="M58" s="24" t="s">
        <v>2</v>
      </c>
      <c r="N58" s="24" t="s">
        <v>16</v>
      </c>
    </row>
    <row r="59" spans="1:14" s="23" customFormat="1" x14ac:dyDescent="0.3">
      <c r="A59" s="20">
        <v>5</v>
      </c>
      <c r="B59" s="20" t="s">
        <v>2</v>
      </c>
      <c r="C59" s="20">
        <v>60</v>
      </c>
      <c r="D59" s="20" t="s">
        <v>22</v>
      </c>
      <c r="E59" s="20" t="s">
        <v>11</v>
      </c>
      <c r="F59" s="20" t="s">
        <v>480</v>
      </c>
      <c r="G59" s="21"/>
      <c r="H59" s="22" t="s">
        <v>3</v>
      </c>
      <c r="I59" s="20">
        <v>3</v>
      </c>
      <c r="J59" s="22"/>
      <c r="L59" s="24">
        <f>SUMIFS($A$11:$A$401,$B$11:$B$401,"RT",$D$11:$D$401,"U5")</f>
        <v>6</v>
      </c>
      <c r="M59" s="24" t="s">
        <v>2</v>
      </c>
      <c r="N59" s="24" t="s">
        <v>18</v>
      </c>
    </row>
    <row r="60" spans="1:14" s="23" customFormat="1" x14ac:dyDescent="0.3">
      <c r="A60" s="20">
        <v>1</v>
      </c>
      <c r="B60" s="20" t="s">
        <v>2</v>
      </c>
      <c r="C60" s="20">
        <v>60</v>
      </c>
      <c r="D60" s="20" t="s">
        <v>25</v>
      </c>
      <c r="E60" s="20" t="s">
        <v>23</v>
      </c>
      <c r="F60" s="20" t="s">
        <v>493</v>
      </c>
      <c r="G60" s="21"/>
      <c r="H60" s="22" t="s">
        <v>10</v>
      </c>
      <c r="I60" s="20">
        <v>1</v>
      </c>
      <c r="J60" s="22"/>
      <c r="L60" s="24">
        <f>SUMIFS($A$11:$A$401,$B$11:$B$401,"RT",$D$11:$D$401,"U6")</f>
        <v>9</v>
      </c>
      <c r="M60" s="24" t="s">
        <v>2</v>
      </c>
      <c r="N60" s="24" t="s">
        <v>19</v>
      </c>
    </row>
    <row r="61" spans="1:14" s="23" customFormat="1" x14ac:dyDescent="0.3">
      <c r="A61" s="20">
        <v>1</v>
      </c>
      <c r="B61" s="20" t="s">
        <v>12</v>
      </c>
      <c r="C61" s="20">
        <v>80</v>
      </c>
      <c r="D61" s="20" t="s">
        <v>25</v>
      </c>
      <c r="E61" s="20" t="s">
        <v>23</v>
      </c>
      <c r="F61" s="20" t="s">
        <v>493</v>
      </c>
      <c r="G61" s="21"/>
      <c r="H61" s="22" t="s">
        <v>10</v>
      </c>
      <c r="I61" s="20">
        <v>1</v>
      </c>
      <c r="J61" s="22"/>
      <c r="L61" s="24">
        <f>SUMIFS($A$11:$A$401,$B$11:$B$401,"RT",$D$11:$D$401,"U7")</f>
        <v>1</v>
      </c>
      <c r="M61" s="24" t="s">
        <v>2</v>
      </c>
      <c r="N61" s="24" t="s">
        <v>20</v>
      </c>
    </row>
    <row r="62" spans="1:14" s="23" customFormat="1" x14ac:dyDescent="0.3">
      <c r="A62" s="20">
        <v>1</v>
      </c>
      <c r="B62" s="20" t="s">
        <v>2</v>
      </c>
      <c r="C62" s="20">
        <v>60</v>
      </c>
      <c r="D62" s="20" t="s">
        <v>25</v>
      </c>
      <c r="E62" s="20" t="s">
        <v>23</v>
      </c>
      <c r="F62" s="20" t="s">
        <v>424</v>
      </c>
      <c r="G62" s="21"/>
      <c r="H62" s="22" t="s">
        <v>3</v>
      </c>
      <c r="I62" s="20">
        <v>3</v>
      </c>
      <c r="J62" s="22"/>
      <c r="L62" s="24">
        <f>SUMIFS($A$11:$A$401,$B$11:$B$401,"RT",$D$11:$D$401,"U8")</f>
        <v>6</v>
      </c>
      <c r="M62" s="24" t="s">
        <v>2</v>
      </c>
      <c r="N62" s="24" t="s">
        <v>21</v>
      </c>
    </row>
    <row r="63" spans="1:14" s="23" customFormat="1" x14ac:dyDescent="0.3">
      <c r="A63" s="20">
        <v>3</v>
      </c>
      <c r="B63" s="20" t="s">
        <v>2</v>
      </c>
      <c r="C63" s="20">
        <v>60</v>
      </c>
      <c r="D63" s="20" t="s">
        <v>26</v>
      </c>
      <c r="E63" s="20" t="s">
        <v>17</v>
      </c>
      <c r="F63" s="20" t="s">
        <v>408</v>
      </c>
      <c r="G63" s="21"/>
      <c r="H63" s="22" t="s">
        <v>3</v>
      </c>
      <c r="I63" s="20">
        <v>3</v>
      </c>
      <c r="J63" s="22"/>
      <c r="L63" s="24">
        <f>SUMIFS($A$11:$A$401,$B$11:$B$401,"RT",$D$11:$D$401,"U9")</f>
        <v>26</v>
      </c>
      <c r="M63" s="24" t="s">
        <v>2</v>
      </c>
      <c r="N63" s="24" t="s">
        <v>22</v>
      </c>
    </row>
    <row r="64" spans="1:14" s="23" customFormat="1" x14ac:dyDescent="0.3">
      <c r="A64" s="20">
        <v>1</v>
      </c>
      <c r="B64" s="20" t="s">
        <v>9</v>
      </c>
      <c r="C64" s="20">
        <v>75</v>
      </c>
      <c r="D64" s="20" t="s">
        <v>27</v>
      </c>
      <c r="E64" s="20" t="s">
        <v>23</v>
      </c>
      <c r="F64" s="20" t="s">
        <v>424</v>
      </c>
      <c r="G64" s="21"/>
      <c r="H64" s="22" t="s">
        <v>4</v>
      </c>
      <c r="I64" s="20">
        <v>2</v>
      </c>
      <c r="J64" s="22"/>
      <c r="L64" s="24">
        <f>SUMIFS($A$11:$A$401,$B$11:$B$401,"RT",$D$11:$D$401,"U10")</f>
        <v>2</v>
      </c>
      <c r="M64" s="24" t="s">
        <v>2</v>
      </c>
      <c r="N64" s="24" t="s">
        <v>25</v>
      </c>
    </row>
    <row r="65" spans="1:14" s="23" customFormat="1" x14ac:dyDescent="0.3">
      <c r="A65" s="20">
        <v>4</v>
      </c>
      <c r="B65" s="20" t="s">
        <v>2</v>
      </c>
      <c r="C65" s="20">
        <v>95</v>
      </c>
      <c r="D65" s="20" t="s">
        <v>27</v>
      </c>
      <c r="E65" s="20" t="s">
        <v>23</v>
      </c>
      <c r="F65" s="20" t="s">
        <v>424</v>
      </c>
      <c r="G65" s="21"/>
      <c r="H65" s="22" t="s">
        <v>4</v>
      </c>
      <c r="I65" s="20">
        <v>2</v>
      </c>
      <c r="J65" s="22"/>
      <c r="L65" s="24">
        <f>SUMIFS($A$11:$A$401,$B$11:$B$401,"RT",$D$11:$D$401,"U11")</f>
        <v>3</v>
      </c>
      <c r="M65" s="24" t="s">
        <v>2</v>
      </c>
      <c r="N65" s="24" t="s">
        <v>26</v>
      </c>
    </row>
    <row r="66" spans="1:14" s="23" customFormat="1" x14ac:dyDescent="0.3">
      <c r="A66" s="20">
        <v>2</v>
      </c>
      <c r="B66" s="20" t="s">
        <v>2</v>
      </c>
      <c r="C66" s="20">
        <v>65</v>
      </c>
      <c r="D66" s="20" t="s">
        <v>27</v>
      </c>
      <c r="E66" s="20" t="s">
        <v>23</v>
      </c>
      <c r="F66" s="20" t="s">
        <v>424</v>
      </c>
      <c r="G66" s="21"/>
      <c r="H66" s="22" t="s">
        <v>4</v>
      </c>
      <c r="I66" s="20">
        <v>2</v>
      </c>
      <c r="J66" s="22"/>
      <c r="L66" s="24">
        <f>SUMIFS($A$11:$A$401,$B$11:$B$401,"RT",$D$11:$D$401,"U12")</f>
        <v>6</v>
      </c>
      <c r="M66" s="24" t="s">
        <v>2</v>
      </c>
      <c r="N66" s="24" t="s">
        <v>27</v>
      </c>
    </row>
    <row r="67" spans="1:14" s="23" customFormat="1" x14ac:dyDescent="0.3">
      <c r="A67" s="20">
        <v>1</v>
      </c>
      <c r="B67" s="20" t="s">
        <v>9</v>
      </c>
      <c r="C67" s="20">
        <v>40</v>
      </c>
      <c r="D67" s="20" t="s">
        <v>27</v>
      </c>
      <c r="E67" s="20" t="s">
        <v>23</v>
      </c>
      <c r="F67" s="20" t="s">
        <v>424</v>
      </c>
      <c r="G67" s="21"/>
      <c r="H67" s="22" t="s">
        <v>10</v>
      </c>
      <c r="I67" s="20">
        <v>1</v>
      </c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>
        <v>0</v>
      </c>
      <c r="B68" s="20"/>
      <c r="C68" s="20"/>
      <c r="D68" s="20" t="s">
        <v>30</v>
      </c>
      <c r="E68" s="20" t="s">
        <v>17</v>
      </c>
      <c r="F68" s="20" t="s">
        <v>478</v>
      </c>
      <c r="G68" s="21"/>
      <c r="H68" s="22"/>
      <c r="I68" s="20"/>
      <c r="J68" s="22" t="s">
        <v>388</v>
      </c>
      <c r="L68" s="24">
        <f>SUMIFS($A$11:$A$401,$B$11:$B$401,"RT",$D$11:$D$401,"U14")</f>
        <v>21</v>
      </c>
      <c r="M68" s="24" t="s">
        <v>2</v>
      </c>
      <c r="N68" s="24" t="s">
        <v>31</v>
      </c>
    </row>
    <row r="69" spans="1:14" s="23" customFormat="1" x14ac:dyDescent="0.3">
      <c r="A69" s="20">
        <v>1</v>
      </c>
      <c r="B69" s="20" t="s">
        <v>2</v>
      </c>
      <c r="C69" s="20">
        <v>30</v>
      </c>
      <c r="D69" s="20" t="s">
        <v>31</v>
      </c>
      <c r="E69" s="20" t="s">
        <v>11</v>
      </c>
      <c r="F69" s="20" t="s">
        <v>392</v>
      </c>
      <c r="G69" s="21"/>
      <c r="H69" s="22" t="s">
        <v>10</v>
      </c>
      <c r="I69" s="20">
        <v>1</v>
      </c>
      <c r="J69" s="22"/>
      <c r="L69" s="24">
        <f>SUMIFS($A$11:$A$401,$B$11:$B$401,"RT",$D$11:$D$401,"U15")</f>
        <v>23</v>
      </c>
      <c r="M69" s="24" t="s">
        <v>2</v>
      </c>
      <c r="N69" s="24" t="s">
        <v>32</v>
      </c>
    </row>
    <row r="70" spans="1:14" s="23" customFormat="1" x14ac:dyDescent="0.3">
      <c r="A70" s="20">
        <v>3</v>
      </c>
      <c r="B70" s="20" t="s">
        <v>12</v>
      </c>
      <c r="C70" s="20">
        <v>80</v>
      </c>
      <c r="D70" s="20" t="s">
        <v>31</v>
      </c>
      <c r="E70" s="20" t="s">
        <v>11</v>
      </c>
      <c r="F70" s="20" t="s">
        <v>392</v>
      </c>
      <c r="G70" s="21"/>
      <c r="H70" s="22" t="s">
        <v>10</v>
      </c>
      <c r="I70" s="20">
        <v>1</v>
      </c>
      <c r="J70" s="22"/>
      <c r="L70" s="24">
        <f>SUMIFS($A$11:$A$401,$B$11:$B$401,"RT",$D$11:$D$401,"U16")</f>
        <v>21</v>
      </c>
      <c r="M70" s="24" t="s">
        <v>2</v>
      </c>
      <c r="N70" s="24" t="s">
        <v>33</v>
      </c>
    </row>
    <row r="71" spans="1:14" s="23" customFormat="1" x14ac:dyDescent="0.3">
      <c r="A71" s="20">
        <v>10</v>
      </c>
      <c r="B71" s="20" t="s">
        <v>2</v>
      </c>
      <c r="C71" s="20">
        <v>30</v>
      </c>
      <c r="D71" s="20" t="s">
        <v>31</v>
      </c>
      <c r="E71" s="20" t="s">
        <v>11</v>
      </c>
      <c r="F71" s="20" t="s">
        <v>392</v>
      </c>
      <c r="G71" s="21"/>
      <c r="H71" s="22" t="s">
        <v>10</v>
      </c>
      <c r="I71" s="20">
        <v>1</v>
      </c>
      <c r="J71" s="22"/>
      <c r="L71" s="24">
        <f>SUMIFS($A$11:$A$401,$B$11:$B$401,"RT",$D$11:$D$401,"U17")</f>
        <v>9</v>
      </c>
      <c r="M71" s="24" t="s">
        <v>2</v>
      </c>
      <c r="N71" s="24" t="s">
        <v>34</v>
      </c>
    </row>
    <row r="72" spans="1:14" s="23" customFormat="1" x14ac:dyDescent="0.3">
      <c r="A72" s="20">
        <v>10</v>
      </c>
      <c r="B72" s="20" t="s">
        <v>2</v>
      </c>
      <c r="C72" s="20">
        <v>80</v>
      </c>
      <c r="D72" s="20" t="s">
        <v>31</v>
      </c>
      <c r="E72" s="20" t="s">
        <v>11</v>
      </c>
      <c r="F72" s="20" t="s">
        <v>392</v>
      </c>
      <c r="G72" s="21"/>
      <c r="H72" s="22" t="s">
        <v>10</v>
      </c>
      <c r="I72" s="20">
        <v>1</v>
      </c>
      <c r="J72" s="22"/>
      <c r="L72" s="24">
        <f>SUMIFS($A$11:$A$401,$B$11:$B$401,"RT",$D$11:$D$401,"U18")</f>
        <v>12</v>
      </c>
      <c r="M72" s="24" t="s">
        <v>2</v>
      </c>
      <c r="N72" s="24" t="s">
        <v>35</v>
      </c>
    </row>
    <row r="73" spans="1:14" s="23" customFormat="1" x14ac:dyDescent="0.3">
      <c r="A73" s="20">
        <v>5</v>
      </c>
      <c r="B73" s="20" t="s">
        <v>12</v>
      </c>
      <c r="C73" s="20">
        <v>30</v>
      </c>
      <c r="D73" s="20" t="s">
        <v>31</v>
      </c>
      <c r="E73" s="20" t="s">
        <v>11</v>
      </c>
      <c r="F73" s="20" t="s">
        <v>392</v>
      </c>
      <c r="G73" s="21"/>
      <c r="H73" s="22" t="s">
        <v>10</v>
      </c>
      <c r="I73" s="20">
        <v>1</v>
      </c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>
        <v>5</v>
      </c>
      <c r="B74" s="20" t="s">
        <v>12</v>
      </c>
      <c r="C74" s="20">
        <v>60</v>
      </c>
      <c r="D74" s="20" t="s">
        <v>31</v>
      </c>
      <c r="E74" s="20" t="s">
        <v>11</v>
      </c>
      <c r="F74" s="20" t="s">
        <v>392</v>
      </c>
      <c r="G74" s="21"/>
      <c r="H74" s="22" t="s">
        <v>10</v>
      </c>
      <c r="I74" s="20">
        <v>1</v>
      </c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>
        <v>5</v>
      </c>
      <c r="B75" s="20" t="s">
        <v>12</v>
      </c>
      <c r="C75" s="20">
        <v>70</v>
      </c>
      <c r="D75" s="20" t="s">
        <v>31</v>
      </c>
      <c r="E75" s="20" t="s">
        <v>11</v>
      </c>
      <c r="F75" s="20" t="s">
        <v>392</v>
      </c>
      <c r="G75" s="21"/>
      <c r="H75" s="22" t="s">
        <v>10</v>
      </c>
      <c r="I75" s="20">
        <v>1</v>
      </c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>
        <v>1</v>
      </c>
      <c r="B76" s="20" t="s">
        <v>12</v>
      </c>
      <c r="C76" s="20">
        <v>80</v>
      </c>
      <c r="D76" s="20" t="s">
        <v>31</v>
      </c>
      <c r="E76" s="20" t="s">
        <v>11</v>
      </c>
      <c r="F76" s="20" t="s">
        <v>392</v>
      </c>
      <c r="G76" s="21"/>
      <c r="H76" s="22" t="s">
        <v>10</v>
      </c>
      <c r="I76" s="20">
        <v>1</v>
      </c>
      <c r="J76" s="22" t="s">
        <v>439</v>
      </c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>
        <v>5</v>
      </c>
      <c r="B77" s="20" t="s">
        <v>2</v>
      </c>
      <c r="C77" s="20">
        <v>60</v>
      </c>
      <c r="D77" s="20" t="s">
        <v>32</v>
      </c>
      <c r="E77" s="20" t="s">
        <v>11</v>
      </c>
      <c r="F77" s="20" t="s">
        <v>511</v>
      </c>
      <c r="G77" s="21"/>
      <c r="H77" s="22" t="s">
        <v>10</v>
      </c>
      <c r="I77" s="20">
        <v>1</v>
      </c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>
        <v>2</v>
      </c>
      <c r="B78" s="20" t="s">
        <v>12</v>
      </c>
      <c r="C78" s="20">
        <v>80</v>
      </c>
      <c r="D78" s="20" t="s">
        <v>32</v>
      </c>
      <c r="E78" s="20" t="s">
        <v>11</v>
      </c>
      <c r="F78" s="20" t="s">
        <v>392</v>
      </c>
      <c r="G78" s="21"/>
      <c r="H78" s="22" t="s">
        <v>10</v>
      </c>
      <c r="I78" s="20">
        <v>1</v>
      </c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>
        <v>5</v>
      </c>
      <c r="B79" s="20" t="s">
        <v>2</v>
      </c>
      <c r="C79" s="20">
        <v>30</v>
      </c>
      <c r="D79" s="20" t="s">
        <v>32</v>
      </c>
      <c r="E79" s="20" t="s">
        <v>11</v>
      </c>
      <c r="F79" s="20" t="s">
        <v>392</v>
      </c>
      <c r="G79" s="21"/>
      <c r="H79" s="22" t="s">
        <v>10</v>
      </c>
      <c r="I79" s="20">
        <v>1</v>
      </c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>
        <v>8</v>
      </c>
      <c r="B80" s="20" t="s">
        <v>2</v>
      </c>
      <c r="C80" s="20">
        <v>50</v>
      </c>
      <c r="D80" s="20" t="s">
        <v>32</v>
      </c>
      <c r="E80" s="20" t="s">
        <v>11</v>
      </c>
      <c r="F80" s="20" t="s">
        <v>478</v>
      </c>
      <c r="G80" s="21"/>
      <c r="H80" s="22" t="s">
        <v>4</v>
      </c>
      <c r="I80" s="20">
        <v>2</v>
      </c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>
        <v>1</v>
      </c>
      <c r="B81" s="20" t="s">
        <v>14</v>
      </c>
      <c r="C81" s="20">
        <v>30</v>
      </c>
      <c r="D81" s="20" t="s">
        <v>32</v>
      </c>
      <c r="E81" s="20" t="s">
        <v>11</v>
      </c>
      <c r="F81" s="20" t="s">
        <v>478</v>
      </c>
      <c r="G81" s="21"/>
      <c r="H81" s="22" t="s">
        <v>3</v>
      </c>
      <c r="I81" s="20">
        <v>3</v>
      </c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>
        <v>5</v>
      </c>
      <c r="B82" s="20" t="s">
        <v>2</v>
      </c>
      <c r="C82" s="20">
        <v>30</v>
      </c>
      <c r="D82" s="20" t="s">
        <v>32</v>
      </c>
      <c r="E82" s="20" t="s">
        <v>11</v>
      </c>
      <c r="F82" s="20" t="s">
        <v>434</v>
      </c>
      <c r="G82" s="21"/>
      <c r="H82" s="22" t="s">
        <v>10</v>
      </c>
      <c r="I82" s="20">
        <v>1</v>
      </c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>
        <v>3</v>
      </c>
      <c r="B83" s="20" t="s">
        <v>2</v>
      </c>
      <c r="C83" s="20">
        <v>20</v>
      </c>
      <c r="D83" s="20" t="s">
        <v>33</v>
      </c>
      <c r="E83" s="20" t="s">
        <v>11</v>
      </c>
      <c r="F83" s="20" t="s">
        <v>434</v>
      </c>
      <c r="G83" s="21"/>
      <c r="H83" s="22" t="s">
        <v>10</v>
      </c>
      <c r="I83" s="20">
        <v>1</v>
      </c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>
        <v>1</v>
      </c>
      <c r="B84" s="20" t="s">
        <v>12</v>
      </c>
      <c r="C84" s="20">
        <v>90</v>
      </c>
      <c r="D84" s="20" t="s">
        <v>33</v>
      </c>
      <c r="E84" s="20" t="s">
        <v>11</v>
      </c>
      <c r="F84" s="20" t="s">
        <v>434</v>
      </c>
      <c r="G84" s="21"/>
      <c r="H84" s="22" t="s">
        <v>3</v>
      </c>
      <c r="I84" s="20">
        <v>3</v>
      </c>
      <c r="J84" s="22" t="s">
        <v>440</v>
      </c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>
        <v>1</v>
      </c>
      <c r="B85" s="20" t="s">
        <v>12</v>
      </c>
      <c r="C85" s="20">
        <v>80</v>
      </c>
      <c r="D85" s="20" t="s">
        <v>33</v>
      </c>
      <c r="E85" s="20" t="s">
        <v>11</v>
      </c>
      <c r="F85" s="20" t="s">
        <v>408</v>
      </c>
      <c r="G85" s="21"/>
      <c r="H85" s="22" t="s">
        <v>3</v>
      </c>
      <c r="I85" s="20">
        <v>3</v>
      </c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>
        <v>1</v>
      </c>
      <c r="B86" s="20" t="s">
        <v>2</v>
      </c>
      <c r="C86" s="20">
        <v>60</v>
      </c>
      <c r="D86" s="20" t="s">
        <v>33</v>
      </c>
      <c r="E86" s="20" t="s">
        <v>11</v>
      </c>
      <c r="F86" s="20" t="s">
        <v>408</v>
      </c>
      <c r="G86" s="21"/>
      <c r="H86" s="22" t="s">
        <v>3</v>
      </c>
      <c r="I86" s="20">
        <v>3</v>
      </c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>
        <v>5</v>
      </c>
      <c r="B87" s="20" t="s">
        <v>2</v>
      </c>
      <c r="C87" s="20">
        <v>120</v>
      </c>
      <c r="D87" s="20" t="s">
        <v>33</v>
      </c>
      <c r="E87" s="20" t="s">
        <v>11</v>
      </c>
      <c r="F87" s="20" t="s">
        <v>408</v>
      </c>
      <c r="G87" s="21"/>
      <c r="H87" s="22" t="s">
        <v>3</v>
      </c>
      <c r="I87" s="20">
        <v>3</v>
      </c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>
        <v>1</v>
      </c>
      <c r="B88" s="20" t="s">
        <v>2</v>
      </c>
      <c r="C88" s="20">
        <v>100</v>
      </c>
      <c r="D88" s="20" t="s">
        <v>33</v>
      </c>
      <c r="E88" s="20" t="s">
        <v>11</v>
      </c>
      <c r="F88" s="20" t="s">
        <v>408</v>
      </c>
      <c r="G88" s="21"/>
      <c r="H88" s="22" t="s">
        <v>3</v>
      </c>
      <c r="I88" s="20">
        <v>3</v>
      </c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>
        <v>2</v>
      </c>
      <c r="B89" s="20" t="s">
        <v>12</v>
      </c>
      <c r="C89" s="20">
        <v>80</v>
      </c>
      <c r="D89" s="20" t="s">
        <v>33</v>
      </c>
      <c r="E89" s="20" t="s">
        <v>11</v>
      </c>
      <c r="F89" s="20" t="s">
        <v>408</v>
      </c>
      <c r="G89" s="21"/>
      <c r="H89" s="22" t="s">
        <v>3</v>
      </c>
      <c r="I89" s="20">
        <v>3</v>
      </c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>
        <v>6</v>
      </c>
      <c r="B90" s="20" t="s">
        <v>2</v>
      </c>
      <c r="C90" s="20">
        <v>70</v>
      </c>
      <c r="D90" s="20" t="s">
        <v>33</v>
      </c>
      <c r="E90" s="20" t="s">
        <v>11</v>
      </c>
      <c r="F90" s="20" t="s">
        <v>408</v>
      </c>
      <c r="G90" s="21"/>
      <c r="H90" s="22" t="s">
        <v>3</v>
      </c>
      <c r="I90" s="20">
        <v>3</v>
      </c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>
        <v>2</v>
      </c>
      <c r="B91" s="20" t="s">
        <v>2</v>
      </c>
      <c r="C91" s="20">
        <v>150</v>
      </c>
      <c r="D91" s="20" t="s">
        <v>33</v>
      </c>
      <c r="E91" s="20" t="s">
        <v>11</v>
      </c>
      <c r="F91" s="20" t="s">
        <v>408</v>
      </c>
      <c r="G91" s="21"/>
      <c r="H91" s="22" t="s">
        <v>3</v>
      </c>
      <c r="I91" s="20">
        <v>3</v>
      </c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>
        <v>3</v>
      </c>
      <c r="B92" s="20" t="s">
        <v>2</v>
      </c>
      <c r="C92" s="20">
        <v>40</v>
      </c>
      <c r="D92" s="20" t="s">
        <v>33</v>
      </c>
      <c r="E92" s="20" t="s">
        <v>11</v>
      </c>
      <c r="F92" s="20" t="s">
        <v>434</v>
      </c>
      <c r="G92" s="21"/>
      <c r="H92" s="22" t="s">
        <v>10</v>
      </c>
      <c r="I92" s="20">
        <v>1</v>
      </c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>
        <v>2</v>
      </c>
      <c r="B93" s="20" t="s">
        <v>12</v>
      </c>
      <c r="C93" s="20">
        <v>70</v>
      </c>
      <c r="D93" s="20" t="s">
        <v>33</v>
      </c>
      <c r="E93" s="20" t="s">
        <v>11</v>
      </c>
      <c r="F93" s="20" t="s">
        <v>408</v>
      </c>
      <c r="G93" s="21"/>
      <c r="H93" s="22" t="s">
        <v>3</v>
      </c>
      <c r="I93" s="20">
        <v>3</v>
      </c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>
        <v>1</v>
      </c>
      <c r="B94" s="20" t="s">
        <v>12</v>
      </c>
      <c r="C94" s="20">
        <v>90</v>
      </c>
      <c r="D94" s="20" t="s">
        <v>33</v>
      </c>
      <c r="E94" s="20" t="s">
        <v>11</v>
      </c>
      <c r="F94" s="20" t="s">
        <v>408</v>
      </c>
      <c r="G94" s="21"/>
      <c r="H94" s="22" t="s">
        <v>3</v>
      </c>
      <c r="I94" s="20">
        <v>3</v>
      </c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>
        <v>5</v>
      </c>
      <c r="B95" s="20" t="s">
        <v>2</v>
      </c>
      <c r="C95" s="20">
        <v>60</v>
      </c>
      <c r="D95" s="20" t="s">
        <v>34</v>
      </c>
      <c r="E95" s="20" t="s">
        <v>23</v>
      </c>
      <c r="F95" s="20" t="s">
        <v>478</v>
      </c>
      <c r="G95" s="21"/>
      <c r="H95" s="22" t="s">
        <v>3</v>
      </c>
      <c r="I95" s="20">
        <v>3</v>
      </c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>
        <v>1</v>
      </c>
      <c r="B96" s="20" t="s">
        <v>2</v>
      </c>
      <c r="C96" s="20">
        <v>100</v>
      </c>
      <c r="D96" s="20" t="s">
        <v>34</v>
      </c>
      <c r="E96" s="20" t="s">
        <v>23</v>
      </c>
      <c r="F96" s="20" t="s">
        <v>481</v>
      </c>
      <c r="G96" s="21"/>
      <c r="H96" s="22" t="s">
        <v>10</v>
      </c>
      <c r="I96" s="20">
        <v>1</v>
      </c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>
        <v>2</v>
      </c>
      <c r="B97" s="20" t="s">
        <v>2</v>
      </c>
      <c r="C97" s="20">
        <v>70</v>
      </c>
      <c r="D97" s="20" t="s">
        <v>34</v>
      </c>
      <c r="E97" s="20" t="s">
        <v>23</v>
      </c>
      <c r="F97" s="20" t="s">
        <v>424</v>
      </c>
      <c r="G97" s="21"/>
      <c r="H97" s="22" t="s">
        <v>3</v>
      </c>
      <c r="I97" s="20">
        <v>3</v>
      </c>
      <c r="J97" s="22"/>
      <c r="L97" s="24">
        <f>SUM(L55:L96)</f>
        <v>224</v>
      </c>
      <c r="M97" s="25"/>
      <c r="N97" s="25"/>
    </row>
    <row r="98" spans="1:14" s="23" customFormat="1" x14ac:dyDescent="0.3">
      <c r="A98" s="20">
        <v>1</v>
      </c>
      <c r="B98" s="20" t="s">
        <v>2</v>
      </c>
      <c r="C98" s="20">
        <v>100</v>
      </c>
      <c r="D98" s="20" t="s">
        <v>34</v>
      </c>
      <c r="E98" s="20" t="s">
        <v>23</v>
      </c>
      <c r="F98" s="20" t="s">
        <v>424</v>
      </c>
      <c r="G98" s="21"/>
      <c r="H98" s="22" t="s">
        <v>3</v>
      </c>
      <c r="I98" s="20">
        <v>3</v>
      </c>
      <c r="J98" s="22"/>
      <c r="L98" s="25"/>
      <c r="M98" s="25"/>
      <c r="N98" s="25"/>
    </row>
    <row r="99" spans="1:14" s="23" customFormat="1" x14ac:dyDescent="0.3">
      <c r="A99" s="20">
        <v>1</v>
      </c>
      <c r="B99" s="20" t="s">
        <v>9</v>
      </c>
      <c r="C99" s="20">
        <v>140</v>
      </c>
      <c r="D99" s="20" t="s">
        <v>35</v>
      </c>
      <c r="E99" s="20" t="s">
        <v>17</v>
      </c>
      <c r="F99" s="20" t="s">
        <v>408</v>
      </c>
      <c r="G99" s="21"/>
      <c r="H99" s="22" t="s">
        <v>3</v>
      </c>
      <c r="I99" s="20">
        <v>3</v>
      </c>
      <c r="J99" s="22" t="s">
        <v>280</v>
      </c>
      <c r="L99" s="25"/>
      <c r="M99" s="25"/>
      <c r="N99" s="25"/>
    </row>
    <row r="100" spans="1:14" s="23" customFormat="1" x14ac:dyDescent="0.3">
      <c r="A100" s="20">
        <v>3</v>
      </c>
      <c r="B100" s="20" t="s">
        <v>2</v>
      </c>
      <c r="C100" s="20">
        <v>60</v>
      </c>
      <c r="D100" s="20" t="s">
        <v>35</v>
      </c>
      <c r="E100" s="20" t="s">
        <v>17</v>
      </c>
      <c r="F100" s="20" t="s">
        <v>408</v>
      </c>
      <c r="G100" s="21"/>
      <c r="H100" s="22" t="s">
        <v>3</v>
      </c>
      <c r="I100" s="20">
        <v>3</v>
      </c>
      <c r="J100" s="22"/>
      <c r="L100" s="25"/>
      <c r="M100" s="25"/>
      <c r="N100" s="25"/>
    </row>
    <row r="101" spans="1:14" s="23" customFormat="1" x14ac:dyDescent="0.3">
      <c r="A101" s="25">
        <v>3</v>
      </c>
      <c r="B101" s="20" t="s">
        <v>2</v>
      </c>
      <c r="C101" s="25">
        <v>40</v>
      </c>
      <c r="D101" s="20" t="s">
        <v>35</v>
      </c>
      <c r="E101" s="20" t="s">
        <v>17</v>
      </c>
      <c r="F101" s="25" t="s">
        <v>434</v>
      </c>
      <c r="G101" s="26"/>
      <c r="H101" s="23" t="s">
        <v>10</v>
      </c>
      <c r="I101" s="25">
        <v>1</v>
      </c>
      <c r="L101" s="25"/>
      <c r="M101" s="25"/>
      <c r="N101" s="25"/>
    </row>
    <row r="102" spans="1:14" s="23" customFormat="1" x14ac:dyDescent="0.3">
      <c r="A102" s="25">
        <v>6</v>
      </c>
      <c r="B102" s="25" t="s">
        <v>2</v>
      </c>
      <c r="C102" s="25">
        <v>60</v>
      </c>
      <c r="D102" s="25" t="s">
        <v>35</v>
      </c>
      <c r="E102" s="25" t="s">
        <v>17</v>
      </c>
      <c r="F102" s="25" t="s">
        <v>434</v>
      </c>
      <c r="G102" s="26"/>
      <c r="H102" s="23" t="s">
        <v>3</v>
      </c>
      <c r="I102" s="25">
        <v>3</v>
      </c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N202"/>
  <sheetViews>
    <sheetView workbookViewId="0">
      <selection activeCell="A10" sqref="A10:J141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39">
        <v>1529</v>
      </c>
      <c r="E2" s="6"/>
      <c r="H2" s="5" t="s">
        <v>205</v>
      </c>
      <c r="I2" s="5" t="s">
        <v>3</v>
      </c>
      <c r="J2" s="5"/>
      <c r="K2" s="5"/>
    </row>
    <row r="3" spans="1:14" x14ac:dyDescent="0.3">
      <c r="A3" s="9" t="s">
        <v>455</v>
      </c>
      <c r="B3" s="28">
        <v>42631</v>
      </c>
      <c r="E3" s="6"/>
      <c r="H3" s="5" t="s">
        <v>391</v>
      </c>
      <c r="I3" s="5" t="s">
        <v>10</v>
      </c>
      <c r="J3" s="5" t="s">
        <v>4</v>
      </c>
      <c r="K3" s="5" t="s">
        <v>37</v>
      </c>
      <c r="L3" s="5" t="s">
        <v>38</v>
      </c>
    </row>
    <row r="4" spans="1:14" x14ac:dyDescent="0.3">
      <c r="A4" s="9" t="s">
        <v>473</v>
      </c>
      <c r="B4" s="29">
        <v>8.8888888888888892E-2</v>
      </c>
      <c r="E4" s="6"/>
      <c r="H4" s="5" t="s">
        <v>209</v>
      </c>
      <c r="I4" s="5">
        <v>1</v>
      </c>
      <c r="J4" s="5">
        <v>2</v>
      </c>
      <c r="K4" s="5">
        <v>3</v>
      </c>
      <c r="L4" s="5">
        <v>4</v>
      </c>
    </row>
    <row r="5" spans="1:14" x14ac:dyDescent="0.3">
      <c r="A5" s="9" t="s">
        <v>452</v>
      </c>
      <c r="B5" s="37" t="s">
        <v>3</v>
      </c>
      <c r="E5" s="6"/>
      <c r="H5" s="5"/>
      <c r="I5" s="5" t="s">
        <v>372</v>
      </c>
      <c r="J5" s="5"/>
      <c r="K5" s="5"/>
      <c r="L5" s="5" t="s">
        <v>371</v>
      </c>
    </row>
    <row r="6" spans="1:14" x14ac:dyDescent="0.3">
      <c r="A6" s="9" t="s">
        <v>456</v>
      </c>
      <c r="B6" s="10">
        <v>11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2</v>
      </c>
      <c r="C8" s="14" t="s">
        <v>426</v>
      </c>
    </row>
    <row r="9" spans="1:14" x14ac:dyDescent="0.3">
      <c r="A9" s="11" t="s">
        <v>458</v>
      </c>
      <c r="B9" s="15" t="s">
        <v>512</v>
      </c>
      <c r="F9" s="40" t="s">
        <v>535</v>
      </c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K10" s="8" t="s">
        <v>436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2</v>
      </c>
      <c r="C11" s="20">
        <v>40</v>
      </c>
      <c r="D11" s="20" t="s">
        <v>5</v>
      </c>
      <c r="E11" s="20" t="s">
        <v>23</v>
      </c>
      <c r="F11" s="20"/>
      <c r="G11" s="21">
        <v>0.58888888888888891</v>
      </c>
      <c r="H11" s="22" t="s">
        <v>3</v>
      </c>
      <c r="I11" s="20" t="s">
        <v>43</v>
      </c>
      <c r="J11" s="22"/>
      <c r="K11" s="23" t="s">
        <v>51</v>
      </c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12</v>
      </c>
      <c r="C12" s="20">
        <v>50</v>
      </c>
      <c r="D12" s="20" t="s">
        <v>7</v>
      </c>
      <c r="E12" s="20" t="s">
        <v>11</v>
      </c>
      <c r="F12" s="20"/>
      <c r="G12" s="21">
        <v>0.59375</v>
      </c>
      <c r="H12" s="22" t="s">
        <v>4</v>
      </c>
      <c r="I12" s="20">
        <v>2</v>
      </c>
      <c r="J12" s="22"/>
      <c r="K12" s="23" t="s">
        <v>45</v>
      </c>
      <c r="L12" s="24">
        <f>SUMIFS($A$11:$A$401,$B$11:$B$401,"CH",$D$11:$D$401,"U2")</f>
        <v>1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2</v>
      </c>
      <c r="C13" s="20">
        <v>40</v>
      </c>
      <c r="D13" s="20" t="s">
        <v>15</v>
      </c>
      <c r="E13" s="20" t="s">
        <v>17</v>
      </c>
      <c r="F13" s="20"/>
      <c r="G13" s="21"/>
      <c r="H13" s="22" t="s">
        <v>10</v>
      </c>
      <c r="I13" s="20">
        <v>1</v>
      </c>
      <c r="J13" s="22" t="s">
        <v>42</v>
      </c>
      <c r="K13" s="23" t="s">
        <v>46</v>
      </c>
      <c r="L13" s="24">
        <f>SUMIFS($A$11:$A$401,$B$11:$B$401,"CH",$D$11:$D$401,"U3")</f>
        <v>48</v>
      </c>
      <c r="M13" s="24" t="s">
        <v>12</v>
      </c>
      <c r="N13" s="24" t="s">
        <v>15</v>
      </c>
    </row>
    <row r="14" spans="1:14" s="23" customFormat="1" x14ac:dyDescent="0.3">
      <c r="A14" s="20">
        <v>6</v>
      </c>
      <c r="B14" s="20" t="s">
        <v>12</v>
      </c>
      <c r="C14" s="20">
        <v>75</v>
      </c>
      <c r="D14" s="20" t="s">
        <v>15</v>
      </c>
      <c r="E14" s="20" t="s">
        <v>17</v>
      </c>
      <c r="F14" s="20"/>
      <c r="G14" s="21"/>
      <c r="H14" s="22" t="s">
        <v>4</v>
      </c>
      <c r="I14" s="20">
        <v>2</v>
      </c>
      <c r="J14" s="22"/>
      <c r="K14" s="23" t="s">
        <v>47</v>
      </c>
      <c r="L14" s="24">
        <f>SUMIFS($A$11:$A$401,$B$11:$B$401,"CH",$D$11:$D$401,"U4")</f>
        <v>13</v>
      </c>
      <c r="M14" s="24" t="s">
        <v>12</v>
      </c>
      <c r="N14" s="24" t="s">
        <v>16</v>
      </c>
    </row>
    <row r="15" spans="1:14" s="23" customFormat="1" x14ac:dyDescent="0.3">
      <c r="A15" s="20">
        <v>1</v>
      </c>
      <c r="B15" s="20" t="s">
        <v>2</v>
      </c>
      <c r="C15" s="20">
        <v>100</v>
      </c>
      <c r="D15" s="20" t="s">
        <v>15</v>
      </c>
      <c r="E15" s="20" t="s">
        <v>17</v>
      </c>
      <c r="F15" s="20"/>
      <c r="G15" s="21"/>
      <c r="H15" s="22" t="s">
        <v>4</v>
      </c>
      <c r="I15" s="20">
        <v>2</v>
      </c>
      <c r="J15" s="22"/>
      <c r="K15" s="23" t="s">
        <v>47</v>
      </c>
      <c r="L15" s="24">
        <f>SUMIFS($A$11:$A$401,$B$11:$B$401,"CH",$D$11:$D$401,"U5")</f>
        <v>15</v>
      </c>
      <c r="M15" s="24" t="s">
        <v>12</v>
      </c>
      <c r="N15" s="24" t="s">
        <v>18</v>
      </c>
    </row>
    <row r="16" spans="1:14" s="23" customFormat="1" x14ac:dyDescent="0.3">
      <c r="A16" s="20">
        <v>7</v>
      </c>
      <c r="B16" s="20" t="s">
        <v>12</v>
      </c>
      <c r="C16" s="20">
        <v>60</v>
      </c>
      <c r="D16" s="20" t="s">
        <v>15</v>
      </c>
      <c r="E16" s="20" t="s">
        <v>17</v>
      </c>
      <c r="F16" s="20" t="s">
        <v>36</v>
      </c>
      <c r="G16" s="21"/>
      <c r="H16" s="22" t="s">
        <v>10</v>
      </c>
      <c r="I16" s="20">
        <v>1</v>
      </c>
      <c r="J16" s="22"/>
      <c r="K16" s="23" t="s">
        <v>48</v>
      </c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>
        <v>1</v>
      </c>
      <c r="B17" s="20" t="s">
        <v>12</v>
      </c>
      <c r="C17" s="20">
        <v>60</v>
      </c>
      <c r="D17" s="20" t="s">
        <v>15</v>
      </c>
      <c r="E17" s="20" t="s">
        <v>17</v>
      </c>
      <c r="F17" s="20"/>
      <c r="G17" s="21"/>
      <c r="H17" s="22" t="s">
        <v>37</v>
      </c>
      <c r="I17" s="20">
        <v>3</v>
      </c>
      <c r="J17" s="22"/>
      <c r="K17" s="23" t="s">
        <v>49</v>
      </c>
      <c r="L17" s="24">
        <f>SUMIFS($A$11:$A$401,$B$11:$B$401,"CH",$D$11:$D$401,"U7")</f>
        <v>2</v>
      </c>
      <c r="M17" s="24" t="s">
        <v>12</v>
      </c>
      <c r="N17" s="24" t="s">
        <v>20</v>
      </c>
    </row>
    <row r="18" spans="1:14" s="23" customFormat="1" x14ac:dyDescent="0.3">
      <c r="A18" s="20">
        <v>1</v>
      </c>
      <c r="B18" s="20" t="s">
        <v>12</v>
      </c>
      <c r="C18" s="20">
        <v>100</v>
      </c>
      <c r="D18" s="20" t="s">
        <v>15</v>
      </c>
      <c r="E18" s="20" t="s">
        <v>17</v>
      </c>
      <c r="F18" s="20" t="s">
        <v>36</v>
      </c>
      <c r="G18" s="21"/>
      <c r="H18" s="22" t="s">
        <v>10</v>
      </c>
      <c r="I18" s="20">
        <v>1</v>
      </c>
      <c r="J18" s="22"/>
      <c r="K18" s="23" t="s">
        <v>50</v>
      </c>
      <c r="L18" s="24">
        <f>SUMIFS($A$11:$A$401,$B$11:$B$401,"CH",$D$11:$D$401,"U8")</f>
        <v>3</v>
      </c>
      <c r="M18" s="24" t="s">
        <v>12</v>
      </c>
      <c r="N18" s="24" t="s">
        <v>21</v>
      </c>
    </row>
    <row r="19" spans="1:14" s="23" customFormat="1" x14ac:dyDescent="0.3">
      <c r="A19" s="20">
        <v>3</v>
      </c>
      <c r="B19" s="20" t="s">
        <v>12</v>
      </c>
      <c r="C19" s="20">
        <v>75</v>
      </c>
      <c r="D19" s="20" t="s">
        <v>15</v>
      </c>
      <c r="E19" s="20" t="s">
        <v>17</v>
      </c>
      <c r="F19" s="20"/>
      <c r="G19" s="21"/>
      <c r="H19" s="22" t="s">
        <v>37</v>
      </c>
      <c r="I19" s="20">
        <v>3</v>
      </c>
      <c r="J19" s="22"/>
      <c r="K19" s="23" t="s">
        <v>52</v>
      </c>
      <c r="L19" s="24">
        <f>SUMIFS($A$11:$A$401,$B$11:$B$401,"CH",$D$11:$D$401,"U9")</f>
        <v>44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2</v>
      </c>
      <c r="C20" s="20">
        <v>50</v>
      </c>
      <c r="D20" s="20" t="s">
        <v>15</v>
      </c>
      <c r="E20" s="20" t="s">
        <v>17</v>
      </c>
      <c r="F20" s="20"/>
      <c r="G20" s="21"/>
      <c r="H20" s="22" t="s">
        <v>4</v>
      </c>
      <c r="I20" s="20">
        <v>2</v>
      </c>
      <c r="J20" s="22"/>
      <c r="K20" s="23" t="s">
        <v>53</v>
      </c>
      <c r="L20" s="24">
        <f>SUMIFS($A$11:$A$401,$B$11:$B$401,"CH",$D$11:$D$401,"U10")</f>
        <v>1</v>
      </c>
      <c r="M20" s="24" t="s">
        <v>12</v>
      </c>
      <c r="N20" s="24" t="s">
        <v>25</v>
      </c>
    </row>
    <row r="21" spans="1:14" s="23" customFormat="1" x14ac:dyDescent="0.3">
      <c r="A21" s="20">
        <v>15</v>
      </c>
      <c r="B21" s="20" t="s">
        <v>12</v>
      </c>
      <c r="C21" s="20">
        <v>50</v>
      </c>
      <c r="D21" s="20" t="s">
        <v>15</v>
      </c>
      <c r="E21" s="20" t="s">
        <v>17</v>
      </c>
      <c r="F21" s="20"/>
      <c r="G21" s="21"/>
      <c r="H21" s="22" t="s">
        <v>10</v>
      </c>
      <c r="I21" s="20">
        <v>1</v>
      </c>
      <c r="J21" s="22" t="s">
        <v>44</v>
      </c>
      <c r="K21" s="23" t="s">
        <v>54</v>
      </c>
      <c r="L21" s="24">
        <f>SUMIFS($A$11:$A$401,$B$11:$B$401,"CH",$D$11:$D$401,"U11")</f>
        <v>13</v>
      </c>
      <c r="M21" s="24" t="s">
        <v>12</v>
      </c>
      <c r="N21" s="24" t="s">
        <v>26</v>
      </c>
    </row>
    <row r="22" spans="1:14" s="23" customFormat="1" x14ac:dyDescent="0.3">
      <c r="A22" s="20">
        <v>1</v>
      </c>
      <c r="B22" s="20" t="s">
        <v>2</v>
      </c>
      <c r="C22" s="20">
        <v>80</v>
      </c>
      <c r="D22" s="20" t="s">
        <v>15</v>
      </c>
      <c r="E22" s="20" t="s">
        <v>17</v>
      </c>
      <c r="F22" s="20"/>
      <c r="G22" s="21"/>
      <c r="H22" s="22" t="s">
        <v>10</v>
      </c>
      <c r="I22" s="20">
        <v>1</v>
      </c>
      <c r="J22" s="22"/>
      <c r="K22" s="23" t="s">
        <v>54</v>
      </c>
      <c r="L22" s="24">
        <f>SUMIFS($A$11:$A$401,$B$11:$B$401,"CH",$D$11:$D$401,"U12")</f>
        <v>3</v>
      </c>
      <c r="M22" s="24" t="s">
        <v>12</v>
      </c>
      <c r="N22" s="24" t="s">
        <v>27</v>
      </c>
    </row>
    <row r="23" spans="1:14" s="23" customFormat="1" x14ac:dyDescent="0.3">
      <c r="A23" s="20">
        <v>6</v>
      </c>
      <c r="B23" s="20" t="s">
        <v>12</v>
      </c>
      <c r="C23" s="20">
        <v>65</v>
      </c>
      <c r="D23" s="20" t="s">
        <v>15</v>
      </c>
      <c r="E23" s="20" t="s">
        <v>17</v>
      </c>
      <c r="F23" s="20"/>
      <c r="G23" s="21"/>
      <c r="H23" s="22" t="s">
        <v>37</v>
      </c>
      <c r="I23" s="20">
        <v>3</v>
      </c>
      <c r="J23" s="22"/>
      <c r="K23" s="23" t="s">
        <v>55</v>
      </c>
      <c r="L23" s="24">
        <f>SUMIFS($A$11:$A$401,$B$11:$B$401,"CH",$D$11:$D$401,"U13")</f>
        <v>1</v>
      </c>
      <c r="M23" s="24" t="s">
        <v>12</v>
      </c>
      <c r="N23" s="24" t="s">
        <v>30</v>
      </c>
    </row>
    <row r="24" spans="1:14" s="23" customFormat="1" x14ac:dyDescent="0.3">
      <c r="A24" s="20">
        <v>1</v>
      </c>
      <c r="B24" s="20" t="s">
        <v>2</v>
      </c>
      <c r="C24" s="20">
        <v>65</v>
      </c>
      <c r="D24" s="20" t="s">
        <v>15</v>
      </c>
      <c r="E24" s="20" t="s">
        <v>17</v>
      </c>
      <c r="F24" s="20"/>
      <c r="G24" s="21"/>
      <c r="H24" s="22" t="s">
        <v>37</v>
      </c>
      <c r="I24" s="20">
        <v>3</v>
      </c>
      <c r="J24" s="22"/>
      <c r="K24" s="23" t="s">
        <v>55</v>
      </c>
      <c r="L24" s="24">
        <f>SUMIFS($A$11:$A$401,$B$11:$B$401,"CH",$D$11:$D$401,"U14")</f>
        <v>1</v>
      </c>
      <c r="M24" s="24" t="s">
        <v>12</v>
      </c>
      <c r="N24" s="24" t="s">
        <v>31</v>
      </c>
    </row>
    <row r="25" spans="1:14" s="23" customFormat="1" x14ac:dyDescent="0.3">
      <c r="A25" s="20">
        <v>8</v>
      </c>
      <c r="B25" s="20" t="s">
        <v>12</v>
      </c>
      <c r="C25" s="20">
        <v>65</v>
      </c>
      <c r="D25" s="20" t="s">
        <v>15</v>
      </c>
      <c r="E25" s="20" t="s">
        <v>17</v>
      </c>
      <c r="F25" s="20"/>
      <c r="G25" s="21"/>
      <c r="H25" s="22" t="s">
        <v>4</v>
      </c>
      <c r="I25" s="20">
        <v>2</v>
      </c>
      <c r="J25" s="22"/>
      <c r="K25" s="23" t="s">
        <v>56</v>
      </c>
      <c r="L25" s="24">
        <f>SUMIFS($A$11:$A$401,$B$11:$B$401,"CH",$D$11:$D$401,"U15")</f>
        <v>35</v>
      </c>
      <c r="M25" s="24" t="s">
        <v>12</v>
      </c>
      <c r="N25" s="24" t="s">
        <v>32</v>
      </c>
    </row>
    <row r="26" spans="1:14" s="23" customFormat="1" x14ac:dyDescent="0.3">
      <c r="A26" s="20">
        <v>1</v>
      </c>
      <c r="B26" s="20" t="s">
        <v>12</v>
      </c>
      <c r="C26" s="20">
        <v>40</v>
      </c>
      <c r="D26" s="20" t="s">
        <v>15</v>
      </c>
      <c r="E26" s="20" t="s">
        <v>17</v>
      </c>
      <c r="F26" s="20"/>
      <c r="G26" s="21"/>
      <c r="H26" s="22" t="s">
        <v>10</v>
      </c>
      <c r="I26" s="20">
        <v>1</v>
      </c>
      <c r="J26" s="22"/>
      <c r="K26" s="23" t="s">
        <v>57</v>
      </c>
      <c r="L26" s="24">
        <f>SUMIFS($A$11:$A$401,$B$11:$B$401,"CH",$D$11:$D$401,"U16")</f>
        <v>17</v>
      </c>
      <c r="M26" s="24" t="s">
        <v>12</v>
      </c>
      <c r="N26" s="24" t="s">
        <v>33</v>
      </c>
    </row>
    <row r="27" spans="1:14" s="23" customFormat="1" x14ac:dyDescent="0.3">
      <c r="A27" s="20">
        <v>5</v>
      </c>
      <c r="B27" s="20" t="s">
        <v>2</v>
      </c>
      <c r="C27" s="20">
        <v>60</v>
      </c>
      <c r="D27" s="20" t="s">
        <v>15</v>
      </c>
      <c r="E27" s="20" t="s">
        <v>17</v>
      </c>
      <c r="F27" s="20"/>
      <c r="G27" s="21"/>
      <c r="H27" s="22" t="s">
        <v>38</v>
      </c>
      <c r="I27" s="20" t="s">
        <v>43</v>
      </c>
      <c r="J27" s="22"/>
      <c r="K27" s="23" t="s">
        <v>58</v>
      </c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4</v>
      </c>
      <c r="B28" s="20" t="s">
        <v>12</v>
      </c>
      <c r="C28" s="20">
        <v>50</v>
      </c>
      <c r="D28" s="20" t="s">
        <v>18</v>
      </c>
      <c r="E28" s="20" t="s">
        <v>11</v>
      </c>
      <c r="F28" s="20" t="s">
        <v>36</v>
      </c>
      <c r="G28" s="21"/>
      <c r="H28" s="22" t="s">
        <v>37</v>
      </c>
      <c r="I28" s="20">
        <v>3</v>
      </c>
      <c r="J28" s="22"/>
      <c r="K28" s="23" t="s">
        <v>59</v>
      </c>
      <c r="L28" s="24">
        <f>SUMIFS($A$11:$A$401,$B$11:$B$401,"CH",$D$11:$D$401,"U18")</f>
        <v>3</v>
      </c>
      <c r="M28" s="24" t="s">
        <v>12</v>
      </c>
      <c r="N28" s="24" t="s">
        <v>35</v>
      </c>
    </row>
    <row r="29" spans="1:14" s="23" customFormat="1" x14ac:dyDescent="0.3">
      <c r="A29" s="20">
        <v>1</v>
      </c>
      <c r="B29" s="20" t="s">
        <v>2</v>
      </c>
      <c r="C29" s="20">
        <v>40</v>
      </c>
      <c r="D29" s="20" t="s">
        <v>18</v>
      </c>
      <c r="E29" s="20" t="s">
        <v>11</v>
      </c>
      <c r="F29" s="20"/>
      <c r="G29" s="21"/>
      <c r="H29" s="22" t="s">
        <v>10</v>
      </c>
      <c r="I29" s="20">
        <v>1</v>
      </c>
      <c r="J29" s="22"/>
      <c r="K29" s="23" t="s">
        <v>60</v>
      </c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11</v>
      </c>
      <c r="B30" s="20" t="s">
        <v>12</v>
      </c>
      <c r="C30" s="20">
        <v>60</v>
      </c>
      <c r="D30" s="20" t="s">
        <v>18</v>
      </c>
      <c r="E30" s="20" t="s">
        <v>11</v>
      </c>
      <c r="F30" s="20"/>
      <c r="G30" s="21"/>
      <c r="H30" s="22" t="s">
        <v>37</v>
      </c>
      <c r="I30" s="20">
        <v>3</v>
      </c>
      <c r="J30" s="22"/>
      <c r="K30" s="23" t="s">
        <v>61</v>
      </c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1</v>
      </c>
      <c r="B31" s="20" t="s">
        <v>2</v>
      </c>
      <c r="C31" s="20">
        <v>80</v>
      </c>
      <c r="D31" s="20" t="s">
        <v>18</v>
      </c>
      <c r="E31" s="20" t="s">
        <v>11</v>
      </c>
      <c r="F31" s="20" t="s">
        <v>36</v>
      </c>
      <c r="G31" s="21"/>
      <c r="H31" s="22" t="s">
        <v>37</v>
      </c>
      <c r="I31" s="20">
        <v>3</v>
      </c>
      <c r="J31" s="22"/>
      <c r="K31" s="23" t="s">
        <v>61</v>
      </c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2</v>
      </c>
      <c r="B32" s="20" t="s">
        <v>2</v>
      </c>
      <c r="C32" s="20">
        <v>60</v>
      </c>
      <c r="D32" s="20" t="s">
        <v>18</v>
      </c>
      <c r="E32" s="20" t="s">
        <v>11</v>
      </c>
      <c r="F32" s="20" t="s">
        <v>36</v>
      </c>
      <c r="G32" s="21"/>
      <c r="H32" s="22" t="s">
        <v>10</v>
      </c>
      <c r="I32" s="20">
        <v>1</v>
      </c>
      <c r="J32" s="22"/>
      <c r="K32" s="23" t="s">
        <v>62</v>
      </c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2</v>
      </c>
      <c r="B33" s="20" t="s">
        <v>80</v>
      </c>
      <c r="C33" s="20">
        <v>250</v>
      </c>
      <c r="D33" s="20" t="s">
        <v>18</v>
      </c>
      <c r="E33" s="20" t="s">
        <v>11</v>
      </c>
      <c r="F33" s="20"/>
      <c r="G33" s="21"/>
      <c r="H33" s="22" t="s">
        <v>4</v>
      </c>
      <c r="I33" s="20">
        <v>2</v>
      </c>
      <c r="J33" s="22"/>
      <c r="K33" s="23" t="s">
        <v>63</v>
      </c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4</v>
      </c>
      <c r="B34" s="20" t="s">
        <v>2</v>
      </c>
      <c r="C34" s="20">
        <v>65</v>
      </c>
      <c r="D34" s="20" t="s">
        <v>18</v>
      </c>
      <c r="E34" s="20" t="s">
        <v>11</v>
      </c>
      <c r="F34" s="20"/>
      <c r="G34" s="21"/>
      <c r="H34" s="22" t="s">
        <v>4</v>
      </c>
      <c r="I34" s="20">
        <v>2</v>
      </c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2</v>
      </c>
      <c r="B35" s="20" t="s">
        <v>2</v>
      </c>
      <c r="C35" s="20">
        <v>105</v>
      </c>
      <c r="D35" s="20" t="s">
        <v>18</v>
      </c>
      <c r="E35" s="20" t="s">
        <v>11</v>
      </c>
      <c r="F35" s="20"/>
      <c r="G35" s="21"/>
      <c r="H35" s="22" t="s">
        <v>4</v>
      </c>
      <c r="I35" s="20">
        <v>2</v>
      </c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1</v>
      </c>
      <c r="B36" s="20" t="s">
        <v>9</v>
      </c>
      <c r="C36" s="20">
        <v>72</v>
      </c>
      <c r="D36" s="20" t="s">
        <v>18</v>
      </c>
      <c r="E36" s="20" t="s">
        <v>11</v>
      </c>
      <c r="F36" s="20"/>
      <c r="G36" s="21"/>
      <c r="H36" s="22" t="s">
        <v>4</v>
      </c>
      <c r="I36" s="20">
        <v>2</v>
      </c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3</v>
      </c>
      <c r="B37" s="20" t="s">
        <v>2</v>
      </c>
      <c r="C37" s="20">
        <v>60</v>
      </c>
      <c r="D37" s="20" t="s">
        <v>19</v>
      </c>
      <c r="E37" s="20" t="s">
        <v>17</v>
      </c>
      <c r="F37" s="20"/>
      <c r="G37" s="21"/>
      <c r="H37" s="22" t="s">
        <v>10</v>
      </c>
      <c r="I37" s="20">
        <v>2</v>
      </c>
      <c r="J37" s="22"/>
      <c r="K37" s="23" t="s">
        <v>64</v>
      </c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1</v>
      </c>
      <c r="B38" s="20" t="s">
        <v>2</v>
      </c>
      <c r="C38" s="20">
        <v>75</v>
      </c>
      <c r="D38" s="20" t="s">
        <v>19</v>
      </c>
      <c r="E38" s="20" t="s">
        <v>17</v>
      </c>
      <c r="F38" s="20"/>
      <c r="G38" s="21"/>
      <c r="H38" s="22" t="s">
        <v>4</v>
      </c>
      <c r="I38" s="20">
        <v>2</v>
      </c>
      <c r="J38" s="22"/>
      <c r="K38" s="23" t="s">
        <v>65</v>
      </c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2</v>
      </c>
      <c r="B39" s="20" t="s">
        <v>2</v>
      </c>
      <c r="C39" s="20">
        <v>60</v>
      </c>
      <c r="D39" s="20" t="s">
        <v>19</v>
      </c>
      <c r="E39" s="20" t="s">
        <v>17</v>
      </c>
      <c r="F39" s="20"/>
      <c r="G39" s="21"/>
      <c r="H39" s="22" t="s">
        <v>38</v>
      </c>
      <c r="I39" s="20">
        <v>4</v>
      </c>
      <c r="J39" s="22"/>
      <c r="K39" s="23" t="s">
        <v>66</v>
      </c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5</v>
      </c>
      <c r="B40" s="20" t="s">
        <v>2</v>
      </c>
      <c r="C40" s="20">
        <v>60</v>
      </c>
      <c r="D40" s="20" t="s">
        <v>16</v>
      </c>
      <c r="E40" s="20" t="s">
        <v>68</v>
      </c>
      <c r="F40" s="20" t="s">
        <v>9</v>
      </c>
      <c r="G40" s="21"/>
      <c r="H40" s="22" t="s">
        <v>38</v>
      </c>
      <c r="I40" s="20" t="s">
        <v>67</v>
      </c>
      <c r="J40" s="22"/>
      <c r="K40" s="23" t="s">
        <v>69</v>
      </c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6</v>
      </c>
      <c r="B41" s="20" t="s">
        <v>2</v>
      </c>
      <c r="C41" s="20">
        <v>60</v>
      </c>
      <c r="D41" s="20" t="s">
        <v>16</v>
      </c>
      <c r="E41" s="20" t="s">
        <v>68</v>
      </c>
      <c r="F41" s="20" t="s">
        <v>9</v>
      </c>
      <c r="G41" s="21"/>
      <c r="H41" s="22" t="s">
        <v>38</v>
      </c>
      <c r="I41" s="20" t="s">
        <v>67</v>
      </c>
      <c r="J41" s="22"/>
      <c r="K41" s="23" t="s">
        <v>70</v>
      </c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13</v>
      </c>
      <c r="B42" s="20" t="s">
        <v>2</v>
      </c>
      <c r="C42" s="20">
        <v>60</v>
      </c>
      <c r="D42" s="20" t="s">
        <v>16</v>
      </c>
      <c r="E42" s="20" t="s">
        <v>68</v>
      </c>
      <c r="F42" s="20" t="s">
        <v>9</v>
      </c>
      <c r="G42" s="21"/>
      <c r="H42" s="22" t="s">
        <v>38</v>
      </c>
      <c r="I42" s="20" t="s">
        <v>67</v>
      </c>
      <c r="J42" s="22"/>
      <c r="K42" s="23" t="s">
        <v>71</v>
      </c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5</v>
      </c>
      <c r="B43" s="20" t="s">
        <v>2</v>
      </c>
      <c r="C43" s="20">
        <v>60</v>
      </c>
      <c r="D43" s="20" t="s">
        <v>16</v>
      </c>
      <c r="E43" s="20" t="s">
        <v>68</v>
      </c>
      <c r="F43" s="20" t="s">
        <v>9</v>
      </c>
      <c r="G43" s="21"/>
      <c r="H43" s="22" t="s">
        <v>38</v>
      </c>
      <c r="I43" s="20" t="s">
        <v>67</v>
      </c>
      <c r="J43" s="22"/>
      <c r="K43" s="23" t="s">
        <v>72</v>
      </c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5</v>
      </c>
      <c r="B44" s="20" t="s">
        <v>2</v>
      </c>
      <c r="C44" s="20">
        <v>60</v>
      </c>
      <c r="D44" s="20" t="s">
        <v>16</v>
      </c>
      <c r="E44" s="20" t="s">
        <v>68</v>
      </c>
      <c r="F44" s="20" t="s">
        <v>9</v>
      </c>
      <c r="G44" s="21">
        <v>0.61805555555555558</v>
      </c>
      <c r="H44" s="22" t="s">
        <v>38</v>
      </c>
      <c r="I44" s="20" t="s">
        <v>67</v>
      </c>
      <c r="J44" s="22" t="s">
        <v>435</v>
      </c>
      <c r="K44" s="23" t="s">
        <v>73</v>
      </c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4</v>
      </c>
      <c r="B45" s="20" t="s">
        <v>2</v>
      </c>
      <c r="C45" s="20">
        <v>60</v>
      </c>
      <c r="D45" s="20" t="s">
        <v>16</v>
      </c>
      <c r="E45" s="20" t="s">
        <v>68</v>
      </c>
      <c r="F45" s="20" t="s">
        <v>9</v>
      </c>
      <c r="G45" s="21"/>
      <c r="H45" s="22" t="s">
        <v>38</v>
      </c>
      <c r="I45" s="20" t="s">
        <v>67</v>
      </c>
      <c r="J45" s="22" t="s">
        <v>435</v>
      </c>
      <c r="K45" s="23" t="s">
        <v>74</v>
      </c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1</v>
      </c>
      <c r="B46" s="20" t="s">
        <v>12</v>
      </c>
      <c r="C46" s="20">
        <v>80</v>
      </c>
      <c r="D46" s="20" t="s">
        <v>16</v>
      </c>
      <c r="E46" s="20" t="s">
        <v>68</v>
      </c>
      <c r="F46" s="20" t="s">
        <v>9</v>
      </c>
      <c r="G46" s="21"/>
      <c r="H46" s="22" t="s">
        <v>38</v>
      </c>
      <c r="I46" s="20" t="s">
        <v>67</v>
      </c>
      <c r="J46" s="22" t="s">
        <v>435</v>
      </c>
      <c r="K46" s="23" t="s">
        <v>74</v>
      </c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3</v>
      </c>
      <c r="B47" s="20" t="s">
        <v>2</v>
      </c>
      <c r="C47" s="20">
        <v>60</v>
      </c>
      <c r="D47" s="20" t="s">
        <v>16</v>
      </c>
      <c r="E47" s="20" t="s">
        <v>68</v>
      </c>
      <c r="F47" s="20" t="s">
        <v>9</v>
      </c>
      <c r="G47" s="21"/>
      <c r="H47" s="22" t="s">
        <v>38</v>
      </c>
      <c r="I47" s="20" t="s">
        <v>67</v>
      </c>
      <c r="J47" s="22" t="s">
        <v>435</v>
      </c>
      <c r="K47" s="23" t="s">
        <v>75</v>
      </c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>
        <v>7</v>
      </c>
      <c r="B48" s="20" t="s">
        <v>2</v>
      </c>
      <c r="C48" s="20">
        <v>60</v>
      </c>
      <c r="D48" s="20" t="s">
        <v>16</v>
      </c>
      <c r="E48" s="20" t="s">
        <v>68</v>
      </c>
      <c r="F48" s="20" t="s">
        <v>9</v>
      </c>
      <c r="G48" s="21"/>
      <c r="H48" s="22" t="s">
        <v>38</v>
      </c>
      <c r="I48" s="20" t="s">
        <v>67</v>
      </c>
      <c r="J48" s="22" t="s">
        <v>435</v>
      </c>
      <c r="K48" s="23" t="s">
        <v>76</v>
      </c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>
        <v>1</v>
      </c>
      <c r="B49" s="20" t="s">
        <v>12</v>
      </c>
      <c r="C49" s="20">
        <v>70</v>
      </c>
      <c r="D49" s="20" t="s">
        <v>16</v>
      </c>
      <c r="E49" s="20" t="s">
        <v>68</v>
      </c>
      <c r="F49" s="20" t="s">
        <v>9</v>
      </c>
      <c r="G49" s="21"/>
      <c r="H49" s="22" t="s">
        <v>38</v>
      </c>
      <c r="I49" s="20" t="s">
        <v>67</v>
      </c>
      <c r="J49" s="22" t="s">
        <v>435</v>
      </c>
      <c r="K49" s="23" t="s">
        <v>77</v>
      </c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>
        <v>11</v>
      </c>
      <c r="B50" s="20" t="s">
        <v>12</v>
      </c>
      <c r="C50" s="20">
        <v>70</v>
      </c>
      <c r="D50" s="20" t="s">
        <v>16</v>
      </c>
      <c r="E50" s="20" t="s">
        <v>68</v>
      </c>
      <c r="F50" s="20" t="s">
        <v>9</v>
      </c>
      <c r="G50" s="21"/>
      <c r="H50" s="22" t="s">
        <v>38</v>
      </c>
      <c r="I50" s="20" t="s">
        <v>67</v>
      </c>
      <c r="J50" s="22" t="s">
        <v>42</v>
      </c>
      <c r="K50" s="23" t="s">
        <v>78</v>
      </c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>
        <v>10</v>
      </c>
      <c r="B51" s="20" t="s">
        <v>2</v>
      </c>
      <c r="C51" s="20">
        <v>60</v>
      </c>
      <c r="D51" s="20" t="s">
        <v>16</v>
      </c>
      <c r="E51" s="20" t="s">
        <v>68</v>
      </c>
      <c r="F51" s="20" t="s">
        <v>9</v>
      </c>
      <c r="G51" s="21"/>
      <c r="H51" s="22" t="s">
        <v>38</v>
      </c>
      <c r="I51" s="20" t="s">
        <v>67</v>
      </c>
      <c r="J51" s="22" t="s">
        <v>42</v>
      </c>
      <c r="K51" s="23" t="s">
        <v>78</v>
      </c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>
        <v>1</v>
      </c>
      <c r="B52" s="20" t="s">
        <v>80</v>
      </c>
      <c r="C52" s="20">
        <v>200</v>
      </c>
      <c r="D52" s="20" t="s">
        <v>20</v>
      </c>
      <c r="E52" s="20" t="s">
        <v>23</v>
      </c>
      <c r="F52" s="20"/>
      <c r="G52" s="21"/>
      <c r="H52" s="22" t="s">
        <v>38</v>
      </c>
      <c r="I52" s="20">
        <v>4</v>
      </c>
      <c r="J52" s="22"/>
      <c r="K52" s="23" t="s">
        <v>79</v>
      </c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>
        <v>1</v>
      </c>
      <c r="B53" s="20" t="s">
        <v>2</v>
      </c>
      <c r="C53" s="20">
        <v>60</v>
      </c>
      <c r="D53" s="20" t="s">
        <v>20</v>
      </c>
      <c r="E53" s="20" t="s">
        <v>23</v>
      </c>
      <c r="F53" s="20"/>
      <c r="G53" s="21"/>
      <c r="H53" s="22" t="s">
        <v>38</v>
      </c>
      <c r="I53" s="20">
        <v>4</v>
      </c>
      <c r="J53" s="22"/>
      <c r="K53" s="23" t="s">
        <v>84</v>
      </c>
      <c r="L53" s="24">
        <f>SUM(L11:L52)</f>
        <v>200</v>
      </c>
      <c r="M53" s="24"/>
      <c r="N53" s="24"/>
    </row>
    <row r="54" spans="1:14" s="23" customFormat="1" x14ac:dyDescent="0.3">
      <c r="A54" s="20">
        <v>1</v>
      </c>
      <c r="B54" s="20" t="s">
        <v>12</v>
      </c>
      <c r="C54" s="20">
        <v>70</v>
      </c>
      <c r="D54" s="20" t="s">
        <v>20</v>
      </c>
      <c r="E54" s="20" t="s">
        <v>23</v>
      </c>
      <c r="F54" s="20"/>
      <c r="G54" s="21"/>
      <c r="H54" s="22" t="s">
        <v>38</v>
      </c>
      <c r="I54" s="20">
        <v>4</v>
      </c>
      <c r="J54" s="22"/>
      <c r="K54" s="23" t="s">
        <v>49</v>
      </c>
      <c r="L54" s="24"/>
      <c r="M54" s="24"/>
      <c r="N54" s="24"/>
    </row>
    <row r="55" spans="1:14" s="23" customFormat="1" x14ac:dyDescent="0.3">
      <c r="A55" s="20">
        <v>1</v>
      </c>
      <c r="B55" s="20" t="s">
        <v>12</v>
      </c>
      <c r="C55" s="20">
        <v>20</v>
      </c>
      <c r="D55" s="20" t="s">
        <v>20</v>
      </c>
      <c r="E55" s="20" t="s">
        <v>23</v>
      </c>
      <c r="F55" s="20"/>
      <c r="G55" s="21"/>
      <c r="H55" s="22" t="s">
        <v>10</v>
      </c>
      <c r="I55" s="20">
        <v>1</v>
      </c>
      <c r="J55" s="22"/>
      <c r="K55" s="23" t="s">
        <v>85</v>
      </c>
      <c r="L55" s="24">
        <f>SUMIFS($A$11:$A$401,$B$11:$B$401,"RT",$D$11:$D$401,"U1")</f>
        <v>1</v>
      </c>
      <c r="M55" s="24" t="s">
        <v>2</v>
      </c>
      <c r="N55" s="24" t="s">
        <v>5</v>
      </c>
    </row>
    <row r="56" spans="1:14" s="23" customFormat="1" x14ac:dyDescent="0.3">
      <c r="A56" s="20">
        <v>2</v>
      </c>
      <c r="B56" s="20" t="s">
        <v>2</v>
      </c>
      <c r="C56" s="20">
        <v>30</v>
      </c>
      <c r="D56" s="20" t="s">
        <v>20</v>
      </c>
      <c r="E56" s="20" t="s">
        <v>23</v>
      </c>
      <c r="F56" s="20"/>
      <c r="G56" s="21"/>
      <c r="H56" s="22" t="s">
        <v>10</v>
      </c>
      <c r="I56" s="20">
        <v>1</v>
      </c>
      <c r="J56" s="22"/>
      <c r="K56" s="23" t="s">
        <v>86</v>
      </c>
      <c r="L56" s="24">
        <f>SUMIFS($A$11:$A$401,$B$11:$B$401,"RT",$D$11:$D$401,"U2")</f>
        <v>0</v>
      </c>
      <c r="M56" s="24" t="s">
        <v>2</v>
      </c>
      <c r="N56" s="24" t="s">
        <v>7</v>
      </c>
    </row>
    <row r="57" spans="1:14" s="23" customFormat="1" x14ac:dyDescent="0.3">
      <c r="A57" s="20">
        <v>3</v>
      </c>
      <c r="B57" s="20" t="s">
        <v>12</v>
      </c>
      <c r="C57" s="20">
        <v>60</v>
      </c>
      <c r="D57" s="20" t="s">
        <v>21</v>
      </c>
      <c r="E57" s="20" t="s">
        <v>24</v>
      </c>
      <c r="F57" s="20"/>
      <c r="G57" s="21"/>
      <c r="H57" s="22" t="s">
        <v>4</v>
      </c>
      <c r="I57" s="20">
        <v>2</v>
      </c>
      <c r="J57" s="22" t="s">
        <v>81</v>
      </c>
      <c r="K57" s="23" t="s">
        <v>82</v>
      </c>
      <c r="L57" s="24">
        <f>SUMIFS($A$11:$A$401,$B$11:$B$401,"RT",$D$11:$D$401,"U3")</f>
        <v>10</v>
      </c>
      <c r="M57" s="24" t="s">
        <v>2</v>
      </c>
      <c r="N57" s="24" t="s">
        <v>15</v>
      </c>
    </row>
    <row r="58" spans="1:14" s="23" customFormat="1" x14ac:dyDescent="0.3">
      <c r="A58" s="20">
        <v>2</v>
      </c>
      <c r="B58" s="20" t="s">
        <v>12</v>
      </c>
      <c r="C58" s="20">
        <v>70</v>
      </c>
      <c r="D58" s="20" t="s">
        <v>22</v>
      </c>
      <c r="E58" s="20" t="s">
        <v>11</v>
      </c>
      <c r="F58" s="20"/>
      <c r="G58" s="21">
        <v>0.63194444444444442</v>
      </c>
      <c r="H58" s="22" t="s">
        <v>38</v>
      </c>
      <c r="I58" s="20">
        <v>4</v>
      </c>
      <c r="J58" s="22"/>
      <c r="K58" s="23" t="s">
        <v>87</v>
      </c>
      <c r="L58" s="24">
        <f>SUMIFS($A$11:$A$401,$B$11:$B$401,"RT",$D$11:$D$401,"U4")</f>
        <v>58</v>
      </c>
      <c r="M58" s="24" t="s">
        <v>2</v>
      </c>
      <c r="N58" s="24" t="s">
        <v>16</v>
      </c>
    </row>
    <row r="59" spans="1:14" s="23" customFormat="1" x14ac:dyDescent="0.3">
      <c r="A59" s="20">
        <v>1</v>
      </c>
      <c r="B59" s="20" t="s">
        <v>2</v>
      </c>
      <c r="C59" s="20">
        <v>60</v>
      </c>
      <c r="D59" s="20" t="s">
        <v>22</v>
      </c>
      <c r="E59" s="20" t="s">
        <v>11</v>
      </c>
      <c r="F59" s="20"/>
      <c r="G59" s="21"/>
      <c r="H59" s="22" t="s">
        <v>38</v>
      </c>
      <c r="I59" s="20">
        <v>4</v>
      </c>
      <c r="J59" s="22"/>
      <c r="K59" s="23" t="s">
        <v>87</v>
      </c>
      <c r="L59" s="24">
        <f>SUMIFS($A$11:$A$401,$B$11:$B$401,"RT",$D$11:$D$401,"U5")</f>
        <v>10</v>
      </c>
      <c r="M59" s="24" t="s">
        <v>2</v>
      </c>
      <c r="N59" s="24" t="s">
        <v>18</v>
      </c>
    </row>
    <row r="60" spans="1:14" s="23" customFormat="1" x14ac:dyDescent="0.3">
      <c r="A60" s="20">
        <v>1</v>
      </c>
      <c r="B60" s="20" t="s">
        <v>2</v>
      </c>
      <c r="C60" s="20">
        <v>100</v>
      </c>
      <c r="D60" s="20" t="s">
        <v>22</v>
      </c>
      <c r="E60" s="20" t="s">
        <v>11</v>
      </c>
      <c r="F60" s="20"/>
      <c r="G60" s="21"/>
      <c r="H60" s="22" t="s">
        <v>38</v>
      </c>
      <c r="I60" s="20">
        <v>4</v>
      </c>
      <c r="J60" s="22"/>
      <c r="K60" s="23" t="s">
        <v>87</v>
      </c>
      <c r="L60" s="24">
        <f>SUMIFS($A$11:$A$401,$B$11:$B$401,"RT",$D$11:$D$401,"U6")</f>
        <v>6</v>
      </c>
      <c r="M60" s="24" t="s">
        <v>2</v>
      </c>
      <c r="N60" s="24" t="s">
        <v>19</v>
      </c>
    </row>
    <row r="61" spans="1:14" s="23" customFormat="1" x14ac:dyDescent="0.3">
      <c r="A61" s="20">
        <v>5</v>
      </c>
      <c r="B61" s="20" t="s">
        <v>12</v>
      </c>
      <c r="C61" s="20">
        <v>60</v>
      </c>
      <c r="D61" s="20" t="s">
        <v>22</v>
      </c>
      <c r="E61" s="20" t="s">
        <v>11</v>
      </c>
      <c r="F61" s="20"/>
      <c r="G61" s="21"/>
      <c r="H61" s="22" t="s">
        <v>10</v>
      </c>
      <c r="I61" s="20">
        <v>1</v>
      </c>
      <c r="J61" s="22"/>
      <c r="K61" s="23" t="s">
        <v>88</v>
      </c>
      <c r="L61" s="24">
        <f>SUMIFS($A$11:$A$401,$B$11:$B$401,"RT",$D$11:$D$401,"U7")</f>
        <v>3</v>
      </c>
      <c r="M61" s="24" t="s">
        <v>2</v>
      </c>
      <c r="N61" s="24" t="s">
        <v>20</v>
      </c>
    </row>
    <row r="62" spans="1:14" s="23" customFormat="1" x14ac:dyDescent="0.3">
      <c r="A62" s="20">
        <v>10</v>
      </c>
      <c r="B62" s="20" t="s">
        <v>2</v>
      </c>
      <c r="C62" s="20">
        <v>80</v>
      </c>
      <c r="D62" s="20" t="s">
        <v>22</v>
      </c>
      <c r="E62" s="20" t="s">
        <v>11</v>
      </c>
      <c r="F62" s="20"/>
      <c r="G62" s="21"/>
      <c r="H62" s="22" t="s">
        <v>10</v>
      </c>
      <c r="I62" s="20">
        <v>1</v>
      </c>
      <c r="J62" s="22"/>
      <c r="K62" s="23" t="s">
        <v>89</v>
      </c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>
        <v>3</v>
      </c>
      <c r="B63" s="20" t="s">
        <v>2</v>
      </c>
      <c r="C63" s="20">
        <v>90</v>
      </c>
      <c r="D63" s="20" t="s">
        <v>22</v>
      </c>
      <c r="E63" s="20" t="s">
        <v>11</v>
      </c>
      <c r="F63" s="20"/>
      <c r="G63" s="21"/>
      <c r="H63" s="22" t="s">
        <v>38</v>
      </c>
      <c r="I63" s="20">
        <v>4</v>
      </c>
      <c r="J63" s="22"/>
      <c r="K63" s="23" t="s">
        <v>90</v>
      </c>
      <c r="L63" s="24">
        <f>SUMIFS($A$11:$A$401,$B$11:$B$401,"RT",$D$11:$D$401,"U9")</f>
        <v>57</v>
      </c>
      <c r="M63" s="24" t="s">
        <v>2</v>
      </c>
      <c r="N63" s="24" t="s">
        <v>22</v>
      </c>
    </row>
    <row r="64" spans="1:14" s="23" customFormat="1" x14ac:dyDescent="0.3">
      <c r="A64" s="20">
        <v>1</v>
      </c>
      <c r="B64" s="20" t="s">
        <v>2</v>
      </c>
      <c r="C64" s="20">
        <v>60</v>
      </c>
      <c r="D64" s="20" t="s">
        <v>22</v>
      </c>
      <c r="E64" s="20" t="s">
        <v>11</v>
      </c>
      <c r="F64" s="20"/>
      <c r="G64" s="21"/>
      <c r="H64" s="22" t="s">
        <v>38</v>
      </c>
      <c r="I64" s="20">
        <v>4</v>
      </c>
      <c r="J64" s="22"/>
      <c r="K64" s="23" t="s">
        <v>90</v>
      </c>
      <c r="L64" s="24">
        <f>SUMIFS($A$11:$A$401,$B$11:$B$401,"RT",$D$11:$D$401,"U10")</f>
        <v>7</v>
      </c>
      <c r="M64" s="24" t="s">
        <v>2</v>
      </c>
      <c r="N64" s="24" t="s">
        <v>25</v>
      </c>
    </row>
    <row r="65" spans="1:14" s="23" customFormat="1" x14ac:dyDescent="0.3">
      <c r="A65" s="20">
        <v>1</v>
      </c>
      <c r="B65" s="20" t="s">
        <v>12</v>
      </c>
      <c r="C65" s="20">
        <v>70</v>
      </c>
      <c r="D65" s="20" t="s">
        <v>22</v>
      </c>
      <c r="E65" s="20" t="s">
        <v>11</v>
      </c>
      <c r="F65" s="20"/>
      <c r="G65" s="21"/>
      <c r="H65" s="22" t="s">
        <v>38</v>
      </c>
      <c r="I65" s="20">
        <v>4</v>
      </c>
      <c r="J65" s="22"/>
      <c r="K65" s="23" t="s">
        <v>90</v>
      </c>
      <c r="L65" s="24">
        <f>SUMIFS($A$11:$A$401,$B$11:$B$401,"RT",$D$11:$D$401,"U11")</f>
        <v>9</v>
      </c>
      <c r="M65" s="24" t="s">
        <v>2</v>
      </c>
      <c r="N65" s="24" t="s">
        <v>26</v>
      </c>
    </row>
    <row r="66" spans="1:14" s="23" customFormat="1" x14ac:dyDescent="0.3">
      <c r="A66" s="20">
        <v>6</v>
      </c>
      <c r="B66" s="20" t="s">
        <v>12</v>
      </c>
      <c r="C66" s="20">
        <v>75</v>
      </c>
      <c r="D66" s="20" t="s">
        <v>22</v>
      </c>
      <c r="E66" s="20" t="s">
        <v>11</v>
      </c>
      <c r="F66" s="20"/>
      <c r="G66" s="21"/>
      <c r="H66" s="22" t="s">
        <v>4</v>
      </c>
      <c r="I66" s="20">
        <v>2</v>
      </c>
      <c r="J66" s="22"/>
      <c r="K66" s="23" t="s">
        <v>91</v>
      </c>
      <c r="L66" s="24">
        <f>SUMIFS($A$11:$A$401,$B$11:$B$401,"RT",$D$11:$D$401,"U12")</f>
        <v>14</v>
      </c>
      <c r="M66" s="24" t="s">
        <v>2</v>
      </c>
      <c r="N66" s="24" t="s">
        <v>27</v>
      </c>
    </row>
    <row r="67" spans="1:14" s="23" customFormat="1" x14ac:dyDescent="0.3">
      <c r="A67" s="20">
        <v>5</v>
      </c>
      <c r="B67" s="20" t="s">
        <v>2</v>
      </c>
      <c r="C67" s="20">
        <v>110</v>
      </c>
      <c r="D67" s="20" t="s">
        <v>22</v>
      </c>
      <c r="E67" s="20" t="s">
        <v>11</v>
      </c>
      <c r="F67" s="20"/>
      <c r="G67" s="21"/>
      <c r="H67" s="22" t="s">
        <v>4</v>
      </c>
      <c r="I67" s="20">
        <v>2</v>
      </c>
      <c r="J67" s="22"/>
      <c r="K67" s="23" t="s">
        <v>91</v>
      </c>
      <c r="L67" s="24">
        <f>SUMIFS($A$11:$A$401,$B$11:$B$401,"RT",$D$11:$D$401,"U13")</f>
        <v>7</v>
      </c>
      <c r="M67" s="24" t="s">
        <v>2</v>
      </c>
      <c r="N67" s="24" t="s">
        <v>30</v>
      </c>
    </row>
    <row r="68" spans="1:14" s="23" customFormat="1" x14ac:dyDescent="0.3">
      <c r="A68" s="20">
        <v>3</v>
      </c>
      <c r="B68" s="20" t="s">
        <v>2</v>
      </c>
      <c r="C68" s="20">
        <v>60</v>
      </c>
      <c r="D68" s="20" t="s">
        <v>22</v>
      </c>
      <c r="E68" s="20" t="s">
        <v>11</v>
      </c>
      <c r="F68" s="20" t="s">
        <v>36</v>
      </c>
      <c r="G68" s="21"/>
      <c r="H68" s="22" t="s">
        <v>38</v>
      </c>
      <c r="I68" s="20">
        <v>4</v>
      </c>
      <c r="J68" s="22"/>
      <c r="K68" s="23" t="s">
        <v>92</v>
      </c>
      <c r="L68" s="24">
        <f>SUMIFS($A$11:$A$401,$B$11:$B$401,"RT",$D$11:$D$401,"U14")</f>
        <v>10</v>
      </c>
      <c r="M68" s="24" t="s">
        <v>2</v>
      </c>
      <c r="N68" s="24" t="s">
        <v>31</v>
      </c>
    </row>
    <row r="69" spans="1:14" s="23" customFormat="1" x14ac:dyDescent="0.3">
      <c r="A69" s="20">
        <v>1</v>
      </c>
      <c r="B69" s="20" t="s">
        <v>2</v>
      </c>
      <c r="C69" s="20">
        <v>80</v>
      </c>
      <c r="D69" s="20" t="s">
        <v>22</v>
      </c>
      <c r="E69" s="20" t="s">
        <v>11</v>
      </c>
      <c r="F69" s="20" t="s">
        <v>36</v>
      </c>
      <c r="G69" s="21"/>
      <c r="H69" s="22" t="s">
        <v>38</v>
      </c>
      <c r="I69" s="20">
        <v>4</v>
      </c>
      <c r="J69" s="22"/>
      <c r="K69" s="23" t="s">
        <v>93</v>
      </c>
      <c r="L69" s="24">
        <f>SUMIFS($A$11:$A$401,$B$11:$B$401,"RT",$D$11:$D$401,"U15")</f>
        <v>6</v>
      </c>
      <c r="M69" s="24" t="s">
        <v>2</v>
      </c>
      <c r="N69" s="24" t="s">
        <v>32</v>
      </c>
    </row>
    <row r="70" spans="1:14" s="23" customFormat="1" x14ac:dyDescent="0.3">
      <c r="A70" s="20">
        <v>7</v>
      </c>
      <c r="B70" s="20" t="s">
        <v>2</v>
      </c>
      <c r="C70" s="20">
        <v>75</v>
      </c>
      <c r="D70" s="20" t="s">
        <v>22</v>
      </c>
      <c r="E70" s="20" t="s">
        <v>11</v>
      </c>
      <c r="F70" s="20" t="s">
        <v>36</v>
      </c>
      <c r="G70" s="21"/>
      <c r="H70" s="22" t="s">
        <v>4</v>
      </c>
      <c r="I70" s="20">
        <v>2</v>
      </c>
      <c r="J70" s="22"/>
      <c r="K70" s="23" t="s">
        <v>94</v>
      </c>
      <c r="L70" s="24">
        <f>SUMIFS($A$11:$A$401,$B$11:$B$401,"RT",$D$11:$D$401,"U16")</f>
        <v>21</v>
      </c>
      <c r="M70" s="24" t="s">
        <v>2</v>
      </c>
      <c r="N70" s="24" t="s">
        <v>33</v>
      </c>
    </row>
    <row r="71" spans="1:14" s="23" customFormat="1" x14ac:dyDescent="0.3">
      <c r="A71" s="20">
        <v>2</v>
      </c>
      <c r="B71" s="20" t="s">
        <v>2</v>
      </c>
      <c r="C71" s="20">
        <v>50</v>
      </c>
      <c r="D71" s="20" t="s">
        <v>22</v>
      </c>
      <c r="E71" s="20" t="s">
        <v>11</v>
      </c>
      <c r="F71" s="20" t="s">
        <v>36</v>
      </c>
      <c r="G71" s="21"/>
      <c r="H71" s="22" t="s">
        <v>4</v>
      </c>
      <c r="I71" s="20">
        <v>2</v>
      </c>
      <c r="J71" s="22"/>
      <c r="K71" s="23" t="s">
        <v>94</v>
      </c>
      <c r="L71" s="24">
        <f>SUMIFS($A$11:$A$401,$B$11:$B$401,"RT",$D$11:$D$401,"U17")</f>
        <v>2</v>
      </c>
      <c r="M71" s="24" t="s">
        <v>2</v>
      </c>
      <c r="N71" s="24" t="s">
        <v>34</v>
      </c>
    </row>
    <row r="72" spans="1:14" s="23" customFormat="1" x14ac:dyDescent="0.3">
      <c r="A72" s="20">
        <v>15</v>
      </c>
      <c r="B72" s="20" t="s">
        <v>2</v>
      </c>
      <c r="C72" s="20">
        <v>60</v>
      </c>
      <c r="D72" s="20" t="s">
        <v>22</v>
      </c>
      <c r="E72" s="20" t="s">
        <v>11</v>
      </c>
      <c r="F72" s="20" t="s">
        <v>36</v>
      </c>
      <c r="G72" s="21"/>
      <c r="H72" s="22" t="s">
        <v>10</v>
      </c>
      <c r="I72" s="20">
        <v>1</v>
      </c>
      <c r="J72" s="22"/>
      <c r="K72" s="23" t="s">
        <v>95</v>
      </c>
      <c r="L72" s="24">
        <f>SUMIFS($A$11:$A$401,$B$11:$B$401,"RT",$D$11:$D$401,"U18")</f>
        <v>17</v>
      </c>
      <c r="M72" s="24" t="s">
        <v>2</v>
      </c>
      <c r="N72" s="24" t="s">
        <v>35</v>
      </c>
    </row>
    <row r="73" spans="1:14" s="23" customFormat="1" x14ac:dyDescent="0.3">
      <c r="A73" s="20">
        <v>10</v>
      </c>
      <c r="B73" s="20" t="s">
        <v>12</v>
      </c>
      <c r="C73" s="20">
        <v>50</v>
      </c>
      <c r="D73" s="20" t="s">
        <v>22</v>
      </c>
      <c r="E73" s="20" t="s">
        <v>11</v>
      </c>
      <c r="F73" s="20" t="s">
        <v>36</v>
      </c>
      <c r="G73" s="21"/>
      <c r="H73" s="22" t="s">
        <v>10</v>
      </c>
      <c r="I73" s="20">
        <v>1</v>
      </c>
      <c r="J73" s="22"/>
      <c r="K73" s="23" t="s">
        <v>95</v>
      </c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>
        <v>10</v>
      </c>
      <c r="B74" s="20" t="s">
        <v>12</v>
      </c>
      <c r="C74" s="20">
        <v>80</v>
      </c>
      <c r="D74" s="20" t="s">
        <v>22</v>
      </c>
      <c r="E74" s="20" t="s">
        <v>11</v>
      </c>
      <c r="F74" s="20" t="s">
        <v>36</v>
      </c>
      <c r="G74" s="21"/>
      <c r="H74" s="22" t="s">
        <v>10</v>
      </c>
      <c r="I74" s="20">
        <v>1</v>
      </c>
      <c r="J74" s="22"/>
      <c r="K74" s="23" t="s">
        <v>95</v>
      </c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>
        <v>10</v>
      </c>
      <c r="B75" s="20" t="s">
        <v>12</v>
      </c>
      <c r="C75" s="20">
        <v>70</v>
      </c>
      <c r="D75" s="20" t="s">
        <v>22</v>
      </c>
      <c r="E75" s="20" t="s">
        <v>11</v>
      </c>
      <c r="F75" s="20" t="s">
        <v>36</v>
      </c>
      <c r="G75" s="21">
        <v>0.63888888888888895</v>
      </c>
      <c r="H75" s="22" t="s">
        <v>38</v>
      </c>
      <c r="I75" s="20">
        <v>4</v>
      </c>
      <c r="J75" s="22"/>
      <c r="K75" s="23" t="s">
        <v>281</v>
      </c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>
        <v>3</v>
      </c>
      <c r="B76" s="20" t="s">
        <v>2</v>
      </c>
      <c r="C76" s="20">
        <v>60</v>
      </c>
      <c r="D76" s="20" t="s">
        <v>22</v>
      </c>
      <c r="E76" s="20" t="s">
        <v>11</v>
      </c>
      <c r="F76" s="20" t="s">
        <v>36</v>
      </c>
      <c r="G76" s="21"/>
      <c r="H76" s="22" t="s">
        <v>38</v>
      </c>
      <c r="I76" s="20">
        <v>4</v>
      </c>
      <c r="J76" s="22"/>
      <c r="K76" s="23" t="s">
        <v>281</v>
      </c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>
        <v>5</v>
      </c>
      <c r="B77" s="20" t="s">
        <v>2</v>
      </c>
      <c r="C77" s="20">
        <v>100</v>
      </c>
      <c r="D77" s="20" t="s">
        <v>22</v>
      </c>
      <c r="E77" s="20" t="s">
        <v>11</v>
      </c>
      <c r="F77" s="20" t="s">
        <v>36</v>
      </c>
      <c r="G77" s="21"/>
      <c r="H77" s="22" t="s">
        <v>38</v>
      </c>
      <c r="I77" s="20">
        <v>4</v>
      </c>
      <c r="J77" s="22"/>
      <c r="K77" s="23" t="s">
        <v>281</v>
      </c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>
        <v>2</v>
      </c>
      <c r="B78" s="20" t="s">
        <v>2</v>
      </c>
      <c r="C78" s="20">
        <v>60</v>
      </c>
      <c r="D78" s="20" t="s">
        <v>25</v>
      </c>
      <c r="E78" s="20" t="s">
        <v>23</v>
      </c>
      <c r="F78" s="20" t="s">
        <v>36</v>
      </c>
      <c r="G78" s="21">
        <v>0.64166666666666672</v>
      </c>
      <c r="H78" s="22" t="s">
        <v>38</v>
      </c>
      <c r="I78" s="20">
        <v>4</v>
      </c>
      <c r="J78" s="22"/>
      <c r="K78" s="23" t="s">
        <v>282</v>
      </c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>
        <v>1</v>
      </c>
      <c r="B79" s="20" t="s">
        <v>12</v>
      </c>
      <c r="C79" s="20">
        <v>70</v>
      </c>
      <c r="D79" s="20" t="s">
        <v>25</v>
      </c>
      <c r="E79" s="20" t="s">
        <v>23</v>
      </c>
      <c r="F79" s="20" t="s">
        <v>36</v>
      </c>
      <c r="G79" s="21"/>
      <c r="H79" s="22" t="s">
        <v>38</v>
      </c>
      <c r="I79" s="20">
        <v>4</v>
      </c>
      <c r="J79" s="22"/>
      <c r="K79" s="23" t="s">
        <v>283</v>
      </c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>
        <v>2</v>
      </c>
      <c r="B80" s="20" t="s">
        <v>2</v>
      </c>
      <c r="C80" s="20">
        <v>60</v>
      </c>
      <c r="D80" s="20" t="s">
        <v>25</v>
      </c>
      <c r="E80" s="20" t="s">
        <v>23</v>
      </c>
      <c r="F80" s="20" t="s">
        <v>36</v>
      </c>
      <c r="G80" s="21"/>
      <c r="H80" s="22" t="s">
        <v>38</v>
      </c>
      <c r="I80" s="20">
        <v>4</v>
      </c>
      <c r="J80" s="22"/>
      <c r="K80" s="23" t="s">
        <v>283</v>
      </c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>
        <v>2</v>
      </c>
      <c r="B81" s="20" t="s">
        <v>2</v>
      </c>
      <c r="C81" s="20">
        <v>100</v>
      </c>
      <c r="D81" s="20" t="s">
        <v>25</v>
      </c>
      <c r="E81" s="20" t="s">
        <v>23</v>
      </c>
      <c r="F81" s="20" t="s">
        <v>36</v>
      </c>
      <c r="G81" s="21">
        <v>0.64374999999999993</v>
      </c>
      <c r="H81" s="22" t="s">
        <v>38</v>
      </c>
      <c r="I81" s="20">
        <v>4</v>
      </c>
      <c r="J81" s="22"/>
      <c r="K81" s="23" t="s">
        <v>284</v>
      </c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>
        <v>1</v>
      </c>
      <c r="B82" s="20" t="s">
        <v>2</v>
      </c>
      <c r="C82" s="20">
        <v>70</v>
      </c>
      <c r="D82" s="20" t="s">
        <v>25</v>
      </c>
      <c r="E82" s="20" t="s">
        <v>23</v>
      </c>
      <c r="F82" s="20" t="s">
        <v>36</v>
      </c>
      <c r="G82" s="21">
        <v>0.64513888888888882</v>
      </c>
      <c r="H82" s="22" t="s">
        <v>38</v>
      </c>
      <c r="I82" s="20">
        <v>4</v>
      </c>
      <c r="J82" s="22"/>
      <c r="K82" s="23" t="s">
        <v>285</v>
      </c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>
        <v>1</v>
      </c>
      <c r="B83" s="20" t="s">
        <v>2</v>
      </c>
      <c r="C83" s="20">
        <v>60</v>
      </c>
      <c r="D83" s="20" t="s">
        <v>26</v>
      </c>
      <c r="E83" s="20" t="s">
        <v>17</v>
      </c>
      <c r="F83" s="20"/>
      <c r="G83" s="21">
        <v>0.64722222222222225</v>
      </c>
      <c r="H83" s="22" t="s">
        <v>38</v>
      </c>
      <c r="I83" s="20">
        <v>4</v>
      </c>
      <c r="J83" s="22"/>
      <c r="K83" s="23" t="s">
        <v>286</v>
      </c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>
        <v>2</v>
      </c>
      <c r="B84" s="20" t="s">
        <v>2</v>
      </c>
      <c r="C84" s="20">
        <v>50</v>
      </c>
      <c r="D84" s="20" t="s">
        <v>26</v>
      </c>
      <c r="E84" s="20" t="s">
        <v>17</v>
      </c>
      <c r="F84" s="20"/>
      <c r="G84" s="21"/>
      <c r="H84" s="22" t="s">
        <v>10</v>
      </c>
      <c r="I84" s="20">
        <v>1</v>
      </c>
      <c r="J84" s="22"/>
      <c r="K84" s="23" t="s">
        <v>287</v>
      </c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>
        <v>1</v>
      </c>
      <c r="B85" s="20" t="s">
        <v>2</v>
      </c>
      <c r="C85" s="20">
        <v>80</v>
      </c>
      <c r="D85" s="20" t="s">
        <v>26</v>
      </c>
      <c r="E85" s="20" t="s">
        <v>17</v>
      </c>
      <c r="F85" s="20"/>
      <c r="G85" s="21"/>
      <c r="H85" s="22" t="s">
        <v>10</v>
      </c>
      <c r="I85" s="20">
        <v>1</v>
      </c>
      <c r="J85" s="22"/>
      <c r="K85" s="23" t="s">
        <v>288</v>
      </c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>
        <v>1</v>
      </c>
      <c r="B86" s="20" t="s">
        <v>2</v>
      </c>
      <c r="C86" s="20">
        <v>30</v>
      </c>
      <c r="D86" s="20" t="s">
        <v>26</v>
      </c>
      <c r="E86" s="20" t="s">
        <v>17</v>
      </c>
      <c r="F86" s="20"/>
      <c r="G86" s="21"/>
      <c r="H86" s="22" t="s">
        <v>10</v>
      </c>
      <c r="I86" s="20">
        <v>1</v>
      </c>
      <c r="J86" s="22"/>
      <c r="K86" s="23" t="s">
        <v>289</v>
      </c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>
        <v>1</v>
      </c>
      <c r="B87" s="20" t="s">
        <v>117</v>
      </c>
      <c r="C87" s="20">
        <v>30</v>
      </c>
      <c r="D87" s="20" t="s">
        <v>26</v>
      </c>
      <c r="E87" s="20" t="s">
        <v>17</v>
      </c>
      <c r="F87" s="20"/>
      <c r="G87" s="21"/>
      <c r="H87" s="22" t="s">
        <v>10</v>
      </c>
      <c r="I87" s="20">
        <v>1</v>
      </c>
      <c r="J87" s="22"/>
      <c r="K87" s="23" t="s">
        <v>290</v>
      </c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>
        <v>8</v>
      </c>
      <c r="B88" s="20" t="s">
        <v>12</v>
      </c>
      <c r="C88" s="20">
        <v>50</v>
      </c>
      <c r="D88" s="20" t="s">
        <v>26</v>
      </c>
      <c r="E88" s="20" t="s">
        <v>17</v>
      </c>
      <c r="F88" s="20"/>
      <c r="G88" s="21"/>
      <c r="H88" s="22" t="s">
        <v>37</v>
      </c>
      <c r="I88" s="20">
        <v>3</v>
      </c>
      <c r="J88" s="22"/>
      <c r="K88" s="23" t="s">
        <v>291</v>
      </c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>
        <v>4</v>
      </c>
      <c r="B89" s="20" t="s">
        <v>2</v>
      </c>
      <c r="C89" s="20">
        <v>50</v>
      </c>
      <c r="D89" s="20" t="s">
        <v>26</v>
      </c>
      <c r="E89" s="20" t="s">
        <v>17</v>
      </c>
      <c r="F89" s="20"/>
      <c r="G89" s="21"/>
      <c r="H89" s="22" t="s">
        <v>37</v>
      </c>
      <c r="I89" s="20">
        <v>3</v>
      </c>
      <c r="J89" s="22"/>
      <c r="K89" s="23" t="s">
        <v>291</v>
      </c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>
        <v>1</v>
      </c>
      <c r="B90" s="20" t="s">
        <v>12</v>
      </c>
      <c r="C90" s="20">
        <v>80</v>
      </c>
      <c r="D90" s="20" t="s">
        <v>26</v>
      </c>
      <c r="E90" s="20" t="s">
        <v>17</v>
      </c>
      <c r="F90" s="20"/>
      <c r="G90" s="21"/>
      <c r="H90" s="22" t="s">
        <v>10</v>
      </c>
      <c r="I90" s="20">
        <v>1</v>
      </c>
      <c r="J90" s="22"/>
      <c r="K90" s="23" t="s">
        <v>292</v>
      </c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>
        <v>1</v>
      </c>
      <c r="B91" s="20" t="s">
        <v>12</v>
      </c>
      <c r="C91" s="20">
        <v>100</v>
      </c>
      <c r="D91" s="20" t="s">
        <v>26</v>
      </c>
      <c r="E91" s="20" t="s">
        <v>17</v>
      </c>
      <c r="F91" s="20"/>
      <c r="G91" s="21"/>
      <c r="H91" s="22" t="s">
        <v>10</v>
      </c>
      <c r="I91" s="20">
        <v>1</v>
      </c>
      <c r="J91" s="22"/>
      <c r="K91" s="23" t="s">
        <v>293</v>
      </c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>
        <v>3</v>
      </c>
      <c r="B92" s="20" t="s">
        <v>12</v>
      </c>
      <c r="C92" s="20">
        <v>80</v>
      </c>
      <c r="D92" s="20" t="s">
        <v>26</v>
      </c>
      <c r="E92" s="20" t="s">
        <v>17</v>
      </c>
      <c r="F92" s="20"/>
      <c r="G92" s="21"/>
      <c r="H92" s="22" t="s">
        <v>10</v>
      </c>
      <c r="I92" s="20">
        <v>1</v>
      </c>
      <c r="J92" s="22"/>
      <c r="K92" s="23" t="s">
        <v>293</v>
      </c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>
        <v>1</v>
      </c>
      <c r="B93" s="20" t="s">
        <v>2</v>
      </c>
      <c r="C93" s="20">
        <v>40</v>
      </c>
      <c r="D93" s="20" t="s">
        <v>27</v>
      </c>
      <c r="E93" s="20" t="s">
        <v>23</v>
      </c>
      <c r="F93" s="20"/>
      <c r="G93" s="21">
        <v>0.65625</v>
      </c>
      <c r="H93" s="22" t="s">
        <v>38</v>
      </c>
      <c r="I93" s="20">
        <v>4</v>
      </c>
      <c r="J93" s="22"/>
      <c r="K93" s="23" t="s">
        <v>294</v>
      </c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>
        <v>1</v>
      </c>
      <c r="B94" s="20" t="s">
        <v>2</v>
      </c>
      <c r="C94" s="20">
        <v>70</v>
      </c>
      <c r="D94" s="20" t="s">
        <v>27</v>
      </c>
      <c r="E94" s="20" t="s">
        <v>23</v>
      </c>
      <c r="F94" s="20"/>
      <c r="G94" s="21"/>
      <c r="H94" s="22" t="s">
        <v>38</v>
      </c>
      <c r="I94" s="20">
        <v>4</v>
      </c>
      <c r="J94" s="22"/>
      <c r="K94" s="23" t="s">
        <v>295</v>
      </c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>
        <v>2</v>
      </c>
      <c r="B95" s="20" t="s">
        <v>2</v>
      </c>
      <c r="C95" s="20">
        <v>50</v>
      </c>
      <c r="D95" s="20" t="s">
        <v>27</v>
      </c>
      <c r="E95" s="20" t="s">
        <v>23</v>
      </c>
      <c r="F95" s="20"/>
      <c r="G95" s="21"/>
      <c r="H95" s="22" t="s">
        <v>4</v>
      </c>
      <c r="I95" s="20">
        <v>2</v>
      </c>
      <c r="J95" s="22"/>
      <c r="K95" s="23" t="s">
        <v>296</v>
      </c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>
        <v>2</v>
      </c>
      <c r="B96" s="20" t="s">
        <v>12</v>
      </c>
      <c r="C96" s="20">
        <v>60</v>
      </c>
      <c r="D96" s="20" t="s">
        <v>27</v>
      </c>
      <c r="E96" s="20" t="s">
        <v>9</v>
      </c>
      <c r="F96" s="20"/>
      <c r="G96" s="21"/>
      <c r="H96" s="22" t="s">
        <v>10</v>
      </c>
      <c r="I96" s="20">
        <v>1</v>
      </c>
      <c r="J96" s="22" t="s">
        <v>44</v>
      </c>
      <c r="K96" s="23" t="s">
        <v>297</v>
      </c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>
        <v>4</v>
      </c>
      <c r="B97" s="20" t="s">
        <v>2</v>
      </c>
      <c r="C97" s="20">
        <v>30</v>
      </c>
      <c r="D97" s="20" t="s">
        <v>27</v>
      </c>
      <c r="E97" s="20" t="s">
        <v>427</v>
      </c>
      <c r="F97" s="20"/>
      <c r="G97" s="21"/>
      <c r="H97" s="22" t="s">
        <v>10</v>
      </c>
      <c r="I97" s="20">
        <v>1</v>
      </c>
      <c r="J97" s="22" t="s">
        <v>44</v>
      </c>
      <c r="K97" s="23" t="s">
        <v>297</v>
      </c>
      <c r="L97" s="24">
        <f>SUM(L55:L96)</f>
        <v>238</v>
      </c>
      <c r="M97" s="25"/>
      <c r="N97" s="25"/>
    </row>
    <row r="98" spans="1:14" s="23" customFormat="1" x14ac:dyDescent="0.3">
      <c r="A98" s="20">
        <v>1</v>
      </c>
      <c r="B98" s="20" t="s">
        <v>2</v>
      </c>
      <c r="C98" s="20">
        <v>40</v>
      </c>
      <c r="D98" s="20" t="s">
        <v>27</v>
      </c>
      <c r="E98" s="20" t="s">
        <v>23</v>
      </c>
      <c r="F98" s="20"/>
      <c r="G98" s="21"/>
      <c r="H98" s="22" t="s">
        <v>38</v>
      </c>
      <c r="I98" s="20">
        <v>4</v>
      </c>
      <c r="J98" s="22"/>
      <c r="K98" s="23" t="s">
        <v>298</v>
      </c>
      <c r="L98" s="25"/>
      <c r="M98" s="25"/>
      <c r="N98" s="25"/>
    </row>
    <row r="99" spans="1:14" s="23" customFormat="1" x14ac:dyDescent="0.3">
      <c r="A99" s="20">
        <v>1</v>
      </c>
      <c r="B99" s="20" t="s">
        <v>2</v>
      </c>
      <c r="C99" s="20">
        <v>120</v>
      </c>
      <c r="D99" s="20" t="s">
        <v>27</v>
      </c>
      <c r="E99" s="20" t="s">
        <v>23</v>
      </c>
      <c r="F99" s="20"/>
      <c r="G99" s="21"/>
      <c r="H99" s="22" t="s">
        <v>38</v>
      </c>
      <c r="I99" s="20">
        <v>4</v>
      </c>
      <c r="J99" s="22"/>
      <c r="K99" s="23" t="s">
        <v>299</v>
      </c>
      <c r="L99" s="25"/>
      <c r="M99" s="25"/>
      <c r="N99" s="25"/>
    </row>
    <row r="100" spans="1:14" s="23" customFormat="1" x14ac:dyDescent="0.3">
      <c r="A100" s="20">
        <v>1</v>
      </c>
      <c r="B100" s="20" t="s">
        <v>2</v>
      </c>
      <c r="C100" s="20">
        <v>30</v>
      </c>
      <c r="D100" s="20" t="s">
        <v>27</v>
      </c>
      <c r="E100" s="20" t="s">
        <v>23</v>
      </c>
      <c r="F100" s="20"/>
      <c r="G100" s="21"/>
      <c r="H100" s="22" t="s">
        <v>10</v>
      </c>
      <c r="I100" s="20">
        <v>1</v>
      </c>
      <c r="J100" s="22"/>
      <c r="K100" s="23" t="s">
        <v>300</v>
      </c>
      <c r="L100" s="25"/>
      <c r="M100" s="25"/>
      <c r="N100" s="25"/>
    </row>
    <row r="101" spans="1:14" s="23" customFormat="1" x14ac:dyDescent="0.3">
      <c r="A101" s="25">
        <v>1</v>
      </c>
      <c r="B101" s="20" t="s">
        <v>2</v>
      </c>
      <c r="C101" s="25">
        <v>60</v>
      </c>
      <c r="D101" s="20" t="s">
        <v>27</v>
      </c>
      <c r="E101" s="20" t="s">
        <v>23</v>
      </c>
      <c r="F101" s="25"/>
      <c r="G101" s="26"/>
      <c r="H101" s="23" t="s">
        <v>38</v>
      </c>
      <c r="I101" s="25">
        <v>4</v>
      </c>
      <c r="K101" s="23" t="s">
        <v>301</v>
      </c>
      <c r="L101" s="25"/>
      <c r="M101" s="25"/>
      <c r="N101" s="25"/>
    </row>
    <row r="102" spans="1:14" s="23" customFormat="1" x14ac:dyDescent="0.3">
      <c r="A102" s="25">
        <v>1</v>
      </c>
      <c r="B102" s="25" t="s">
        <v>12</v>
      </c>
      <c r="C102" s="25">
        <v>60</v>
      </c>
      <c r="D102" s="25" t="s">
        <v>27</v>
      </c>
      <c r="E102" s="25" t="s">
        <v>23</v>
      </c>
      <c r="F102" s="25"/>
      <c r="G102" s="26"/>
      <c r="H102" s="23" t="s">
        <v>38</v>
      </c>
      <c r="I102" s="25">
        <v>4</v>
      </c>
      <c r="K102" s="23" t="s">
        <v>302</v>
      </c>
      <c r="L102" s="25"/>
      <c r="M102" s="25"/>
      <c r="N102" s="25"/>
    </row>
    <row r="103" spans="1:14" s="23" customFormat="1" x14ac:dyDescent="0.3">
      <c r="A103" s="25">
        <v>2</v>
      </c>
      <c r="B103" s="25" t="s">
        <v>2</v>
      </c>
      <c r="C103" s="25">
        <v>50</v>
      </c>
      <c r="D103" s="25" t="s">
        <v>27</v>
      </c>
      <c r="E103" s="25" t="s">
        <v>23</v>
      </c>
      <c r="F103" s="25"/>
      <c r="G103" s="26"/>
      <c r="H103" s="23" t="s">
        <v>38</v>
      </c>
      <c r="I103" s="25">
        <v>4</v>
      </c>
      <c r="K103" s="23" t="s">
        <v>303</v>
      </c>
      <c r="L103" s="25"/>
      <c r="M103" s="25"/>
      <c r="N103" s="25"/>
    </row>
    <row r="104" spans="1:14" s="23" customFormat="1" x14ac:dyDescent="0.3">
      <c r="A104" s="25">
        <v>3</v>
      </c>
      <c r="B104" s="25" t="s">
        <v>2</v>
      </c>
      <c r="C104" s="25">
        <v>60</v>
      </c>
      <c r="D104" s="25" t="s">
        <v>30</v>
      </c>
      <c r="E104" s="25" t="s">
        <v>17</v>
      </c>
      <c r="F104" s="25"/>
      <c r="G104" s="26"/>
      <c r="H104" s="23" t="s">
        <v>38</v>
      </c>
      <c r="I104" s="25">
        <v>4</v>
      </c>
      <c r="K104" s="23" t="s">
        <v>96</v>
      </c>
      <c r="L104" s="25"/>
      <c r="M104" s="25"/>
      <c r="N104" s="25"/>
    </row>
    <row r="105" spans="1:14" s="23" customFormat="1" x14ac:dyDescent="0.3">
      <c r="A105" s="25">
        <v>1</v>
      </c>
      <c r="B105" s="25" t="s">
        <v>12</v>
      </c>
      <c r="C105" s="25">
        <v>60</v>
      </c>
      <c r="D105" s="25" t="s">
        <v>30</v>
      </c>
      <c r="E105" s="25" t="s">
        <v>17</v>
      </c>
      <c r="F105" s="25"/>
      <c r="G105" s="26">
        <v>0.67222222222222217</v>
      </c>
      <c r="H105" s="23" t="s">
        <v>38</v>
      </c>
      <c r="I105" s="25">
        <v>4</v>
      </c>
      <c r="K105" s="23" t="s">
        <v>100</v>
      </c>
      <c r="L105" s="25"/>
      <c r="M105" s="25"/>
      <c r="N105" s="25"/>
    </row>
    <row r="106" spans="1:14" s="23" customFormat="1" x14ac:dyDescent="0.3">
      <c r="A106" s="25">
        <v>3</v>
      </c>
      <c r="B106" s="25" t="s">
        <v>2</v>
      </c>
      <c r="C106" s="25">
        <v>60</v>
      </c>
      <c r="D106" s="25" t="s">
        <v>30</v>
      </c>
      <c r="E106" s="25" t="s">
        <v>17</v>
      </c>
      <c r="F106" s="25"/>
      <c r="G106" s="26"/>
      <c r="H106" s="23" t="s">
        <v>38</v>
      </c>
      <c r="I106" s="25">
        <v>4</v>
      </c>
      <c r="K106" s="23" t="s">
        <v>101</v>
      </c>
      <c r="L106" s="25"/>
      <c r="M106" s="25"/>
      <c r="N106" s="25"/>
    </row>
    <row r="107" spans="1:14" s="23" customFormat="1" x14ac:dyDescent="0.3">
      <c r="A107" s="25">
        <v>1</v>
      </c>
      <c r="B107" s="25" t="s">
        <v>2</v>
      </c>
      <c r="C107" s="25">
        <v>20</v>
      </c>
      <c r="D107" s="25" t="s">
        <v>30</v>
      </c>
      <c r="E107" s="25" t="s">
        <v>17</v>
      </c>
      <c r="F107" s="25"/>
      <c r="G107" s="26"/>
      <c r="H107" s="23" t="s">
        <v>10</v>
      </c>
      <c r="I107" s="25">
        <v>1</v>
      </c>
      <c r="K107" s="23" t="s">
        <v>73</v>
      </c>
      <c r="L107" s="25"/>
      <c r="M107" s="25"/>
      <c r="N107" s="25"/>
    </row>
    <row r="108" spans="1:14" s="23" customFormat="1" x14ac:dyDescent="0.3">
      <c r="A108" s="25">
        <v>1</v>
      </c>
      <c r="B108" s="25" t="s">
        <v>12</v>
      </c>
      <c r="C108" s="25">
        <v>60</v>
      </c>
      <c r="D108" s="25" t="s">
        <v>31</v>
      </c>
      <c r="E108" s="25" t="s">
        <v>11</v>
      </c>
      <c r="F108" s="25"/>
      <c r="G108" s="26">
        <v>0.63541666666666663</v>
      </c>
      <c r="H108" s="23" t="s">
        <v>10</v>
      </c>
      <c r="I108" s="25">
        <v>1</v>
      </c>
      <c r="K108" s="23" t="s">
        <v>102</v>
      </c>
      <c r="L108" s="25"/>
      <c r="M108" s="25"/>
      <c r="N108" s="25"/>
    </row>
    <row r="109" spans="1:14" s="23" customFormat="1" x14ac:dyDescent="0.3">
      <c r="A109" s="25">
        <v>2</v>
      </c>
      <c r="B109" s="25" t="s">
        <v>2</v>
      </c>
      <c r="C109" s="25">
        <v>50</v>
      </c>
      <c r="D109" s="25" t="s">
        <v>31</v>
      </c>
      <c r="E109" s="25" t="s">
        <v>11</v>
      </c>
      <c r="F109" s="25"/>
      <c r="G109" s="26"/>
      <c r="H109" s="23" t="s">
        <v>4</v>
      </c>
      <c r="I109" s="25">
        <v>2</v>
      </c>
      <c r="K109" s="23" t="s">
        <v>62</v>
      </c>
      <c r="L109" s="25"/>
      <c r="M109" s="25"/>
      <c r="N109" s="25"/>
    </row>
    <row r="110" spans="1:14" s="23" customFormat="1" x14ac:dyDescent="0.3">
      <c r="A110" s="25">
        <v>8</v>
      </c>
      <c r="B110" s="25" t="s">
        <v>2</v>
      </c>
      <c r="C110" s="25">
        <v>100</v>
      </c>
      <c r="D110" s="25" t="s">
        <v>31</v>
      </c>
      <c r="E110" s="25" t="s">
        <v>11</v>
      </c>
      <c r="F110" s="25"/>
      <c r="G110" s="26"/>
      <c r="H110" s="23" t="s">
        <v>10</v>
      </c>
      <c r="I110" s="25">
        <v>1</v>
      </c>
      <c r="K110" s="23" t="s">
        <v>94</v>
      </c>
      <c r="L110" s="25"/>
      <c r="M110" s="25"/>
      <c r="N110" s="25"/>
    </row>
    <row r="111" spans="1:14" s="23" customFormat="1" x14ac:dyDescent="0.3">
      <c r="A111" s="25">
        <v>9</v>
      </c>
      <c r="B111" s="25" t="s">
        <v>12</v>
      </c>
      <c r="C111" s="25">
        <v>40</v>
      </c>
      <c r="D111" s="25" t="s">
        <v>32</v>
      </c>
      <c r="E111" s="25" t="s">
        <v>11</v>
      </c>
      <c r="F111" s="25"/>
      <c r="G111" s="26"/>
      <c r="H111" s="23" t="s">
        <v>37</v>
      </c>
      <c r="I111" s="25">
        <v>3</v>
      </c>
      <c r="K111" s="23" t="s">
        <v>97</v>
      </c>
      <c r="L111" s="25"/>
      <c r="M111" s="25"/>
      <c r="N111" s="25"/>
    </row>
    <row r="112" spans="1:14" s="23" customFormat="1" x14ac:dyDescent="0.3">
      <c r="A112" s="25">
        <v>2</v>
      </c>
      <c r="B112" s="25" t="s">
        <v>2</v>
      </c>
      <c r="C112" s="25">
        <v>55</v>
      </c>
      <c r="D112" s="25" t="s">
        <v>32</v>
      </c>
      <c r="E112" s="25" t="s">
        <v>11</v>
      </c>
      <c r="F112" s="25"/>
      <c r="G112" s="26"/>
      <c r="H112" s="23" t="s">
        <v>37</v>
      </c>
      <c r="I112" s="25">
        <v>3</v>
      </c>
      <c r="K112" s="23" t="s">
        <v>97</v>
      </c>
      <c r="L112" s="25"/>
      <c r="M112" s="25"/>
      <c r="N112" s="25"/>
    </row>
    <row r="113" spans="1:14" s="23" customFormat="1" x14ac:dyDescent="0.3">
      <c r="A113" s="25">
        <v>4</v>
      </c>
      <c r="B113" s="25" t="s">
        <v>12</v>
      </c>
      <c r="C113" s="25">
        <v>110</v>
      </c>
      <c r="D113" s="25" t="s">
        <v>32</v>
      </c>
      <c r="E113" s="25" t="s">
        <v>11</v>
      </c>
      <c r="F113" s="25"/>
      <c r="G113" s="26"/>
      <c r="H113" s="23" t="s">
        <v>10</v>
      </c>
      <c r="I113" s="25">
        <v>1</v>
      </c>
      <c r="K113" s="23" t="s">
        <v>59</v>
      </c>
      <c r="L113" s="25"/>
      <c r="M113" s="25"/>
      <c r="N113" s="25"/>
    </row>
    <row r="114" spans="1:14" s="23" customFormat="1" x14ac:dyDescent="0.3">
      <c r="A114" s="25">
        <v>20</v>
      </c>
      <c r="B114" s="25" t="s">
        <v>12</v>
      </c>
      <c r="C114" s="25">
        <v>60</v>
      </c>
      <c r="D114" s="25" t="s">
        <v>32</v>
      </c>
      <c r="E114" s="25" t="s">
        <v>11</v>
      </c>
      <c r="F114" s="25"/>
      <c r="G114" s="26"/>
      <c r="H114" s="23" t="s">
        <v>10</v>
      </c>
      <c r="I114" s="25">
        <v>1</v>
      </c>
      <c r="K114" s="23" t="s">
        <v>59</v>
      </c>
      <c r="L114" s="25"/>
      <c r="M114" s="25"/>
      <c r="N114" s="25"/>
    </row>
    <row r="115" spans="1:14" s="23" customFormat="1" x14ac:dyDescent="0.3">
      <c r="A115" s="25">
        <v>4</v>
      </c>
      <c r="B115" s="25" t="s">
        <v>2</v>
      </c>
      <c r="C115" s="25">
        <v>50</v>
      </c>
      <c r="D115" s="25" t="s">
        <v>32</v>
      </c>
      <c r="E115" s="25" t="s">
        <v>11</v>
      </c>
      <c r="F115" s="25" t="s">
        <v>36</v>
      </c>
      <c r="G115" s="26"/>
      <c r="H115" s="23" t="s">
        <v>38</v>
      </c>
      <c r="I115" s="25">
        <v>4</v>
      </c>
      <c r="K115" s="23" t="s">
        <v>98</v>
      </c>
      <c r="L115" s="25"/>
      <c r="M115" s="25"/>
      <c r="N115" s="25"/>
    </row>
    <row r="116" spans="1:14" s="23" customFormat="1" x14ac:dyDescent="0.3">
      <c r="A116" s="25">
        <v>1</v>
      </c>
      <c r="B116" s="25" t="s">
        <v>12</v>
      </c>
      <c r="C116" s="25">
        <v>20</v>
      </c>
      <c r="D116" s="25" t="s">
        <v>32</v>
      </c>
      <c r="E116" s="25" t="s">
        <v>11</v>
      </c>
      <c r="F116" s="25"/>
      <c r="G116" s="26"/>
      <c r="H116" s="23" t="s">
        <v>10</v>
      </c>
      <c r="I116" s="25">
        <v>1</v>
      </c>
      <c r="K116" s="23" t="s">
        <v>99</v>
      </c>
      <c r="L116" s="25"/>
      <c r="M116" s="25"/>
      <c r="N116" s="25"/>
    </row>
    <row r="117" spans="1:14" s="23" customFormat="1" x14ac:dyDescent="0.3">
      <c r="A117" s="25">
        <v>1</v>
      </c>
      <c r="B117" s="25" t="s">
        <v>12</v>
      </c>
      <c r="C117" s="25"/>
      <c r="D117" s="25" t="s">
        <v>32</v>
      </c>
      <c r="E117" s="25" t="s">
        <v>11</v>
      </c>
      <c r="F117" s="25"/>
      <c r="G117" s="26"/>
      <c r="I117" s="25">
        <v>4</v>
      </c>
      <c r="J117" s="23" t="s">
        <v>437</v>
      </c>
      <c r="L117" s="25"/>
      <c r="M117" s="25"/>
      <c r="N117" s="25"/>
    </row>
    <row r="118" spans="1:14" s="23" customFormat="1" x14ac:dyDescent="0.3">
      <c r="A118" s="25">
        <v>2</v>
      </c>
      <c r="B118" s="25" t="s">
        <v>2</v>
      </c>
      <c r="C118" s="25">
        <v>30</v>
      </c>
      <c r="D118" s="25" t="s">
        <v>33</v>
      </c>
      <c r="E118" s="25" t="s">
        <v>11</v>
      </c>
      <c r="F118" s="25"/>
      <c r="G118" s="26">
        <v>0.67499999999999993</v>
      </c>
      <c r="H118" s="23" t="s">
        <v>10</v>
      </c>
      <c r="I118" s="25">
        <v>1</v>
      </c>
      <c r="K118" s="23" t="s">
        <v>103</v>
      </c>
      <c r="L118" s="25"/>
      <c r="M118" s="25"/>
      <c r="N118" s="25"/>
    </row>
    <row r="119" spans="1:14" s="23" customFormat="1" x14ac:dyDescent="0.3">
      <c r="A119" s="25">
        <v>3</v>
      </c>
      <c r="B119" s="25" t="s">
        <v>12</v>
      </c>
      <c r="C119" s="25">
        <v>100</v>
      </c>
      <c r="D119" s="25" t="s">
        <v>33</v>
      </c>
      <c r="E119" s="25" t="s">
        <v>11</v>
      </c>
      <c r="F119" s="25"/>
      <c r="G119" s="26"/>
      <c r="H119" s="23" t="s">
        <v>10</v>
      </c>
      <c r="I119" s="25">
        <v>1</v>
      </c>
      <c r="K119" s="23" t="s">
        <v>104</v>
      </c>
      <c r="L119" s="25"/>
      <c r="M119" s="25"/>
      <c r="N119" s="25"/>
    </row>
    <row r="120" spans="1:14" s="23" customFormat="1" x14ac:dyDescent="0.3">
      <c r="A120" s="25">
        <v>13</v>
      </c>
      <c r="B120" s="25" t="s">
        <v>12</v>
      </c>
      <c r="C120" s="25">
        <v>70</v>
      </c>
      <c r="D120" s="25" t="s">
        <v>33</v>
      </c>
      <c r="E120" s="25" t="s">
        <v>11</v>
      </c>
      <c r="F120" s="25"/>
      <c r="G120" s="26"/>
      <c r="H120" s="23" t="s">
        <v>38</v>
      </c>
      <c r="I120" s="25">
        <v>4</v>
      </c>
      <c r="K120" s="23" t="s">
        <v>104</v>
      </c>
      <c r="L120" s="25"/>
      <c r="M120" s="25"/>
      <c r="N120" s="25"/>
    </row>
    <row r="121" spans="1:14" s="23" customFormat="1" x14ac:dyDescent="0.3">
      <c r="A121" s="25">
        <v>9</v>
      </c>
      <c r="B121" s="25" t="s">
        <v>2</v>
      </c>
      <c r="C121" s="25">
        <v>100</v>
      </c>
      <c r="D121" s="25" t="s">
        <v>33</v>
      </c>
      <c r="E121" s="25" t="s">
        <v>11</v>
      </c>
      <c r="F121" s="25"/>
      <c r="G121" s="26"/>
      <c r="H121" s="23" t="s">
        <v>38</v>
      </c>
      <c r="I121" s="25">
        <v>4</v>
      </c>
      <c r="K121" s="23" t="s">
        <v>104</v>
      </c>
      <c r="L121" s="25"/>
      <c r="M121" s="25"/>
      <c r="N121" s="25"/>
    </row>
    <row r="122" spans="1:14" s="23" customFormat="1" x14ac:dyDescent="0.3">
      <c r="A122" s="25">
        <v>7</v>
      </c>
      <c r="B122" s="25" t="s">
        <v>2</v>
      </c>
      <c r="C122" s="25">
        <v>40</v>
      </c>
      <c r="D122" s="25" t="s">
        <v>33</v>
      </c>
      <c r="E122" s="25" t="s">
        <v>11</v>
      </c>
      <c r="F122" s="25"/>
      <c r="G122" s="26"/>
      <c r="H122" s="23" t="s">
        <v>38</v>
      </c>
      <c r="I122" s="25">
        <v>4</v>
      </c>
      <c r="K122" s="23" t="s">
        <v>104</v>
      </c>
      <c r="L122" s="25"/>
      <c r="M122" s="25"/>
      <c r="N122" s="25"/>
    </row>
    <row r="123" spans="1:14" s="23" customFormat="1" x14ac:dyDescent="0.3">
      <c r="A123" s="25">
        <v>3</v>
      </c>
      <c r="B123" s="25" t="s">
        <v>2</v>
      </c>
      <c r="C123" s="25">
        <v>40</v>
      </c>
      <c r="D123" s="25" t="s">
        <v>33</v>
      </c>
      <c r="E123" s="25" t="s">
        <v>11</v>
      </c>
      <c r="F123" s="25"/>
      <c r="G123" s="26"/>
      <c r="H123" s="23" t="s">
        <v>38</v>
      </c>
      <c r="I123" s="25">
        <v>4</v>
      </c>
      <c r="K123" s="23" t="s">
        <v>105</v>
      </c>
      <c r="L123" s="25"/>
      <c r="M123" s="25"/>
      <c r="N123" s="25"/>
    </row>
    <row r="124" spans="1:14" s="23" customFormat="1" x14ac:dyDescent="0.3">
      <c r="A124" s="25">
        <v>1</v>
      </c>
      <c r="B124" s="25" t="s">
        <v>12</v>
      </c>
      <c r="C124" s="25">
        <v>70</v>
      </c>
      <c r="D124" s="25" t="s">
        <v>33</v>
      </c>
      <c r="E124" s="25" t="s">
        <v>23</v>
      </c>
      <c r="F124" s="25"/>
      <c r="G124" s="26">
        <v>0.67847222222222225</v>
      </c>
      <c r="H124" s="23" t="s">
        <v>10</v>
      </c>
      <c r="I124" s="25">
        <v>1</v>
      </c>
      <c r="K124" s="23" t="s">
        <v>90</v>
      </c>
      <c r="L124" s="25"/>
      <c r="M124" s="25"/>
      <c r="N124" s="25"/>
    </row>
    <row r="125" spans="1:14" s="23" customFormat="1" x14ac:dyDescent="0.3">
      <c r="A125" s="25">
        <v>1</v>
      </c>
      <c r="B125" s="25" t="s">
        <v>2</v>
      </c>
      <c r="C125" s="25">
        <v>50</v>
      </c>
      <c r="D125" s="25" t="s">
        <v>34</v>
      </c>
      <c r="E125" s="25" t="s">
        <v>23</v>
      </c>
      <c r="F125" s="25"/>
      <c r="G125" s="26"/>
      <c r="H125" s="23" t="s">
        <v>38</v>
      </c>
      <c r="I125" s="25">
        <v>4</v>
      </c>
      <c r="K125" s="23" t="s">
        <v>96</v>
      </c>
      <c r="L125" s="25"/>
      <c r="M125" s="25"/>
      <c r="N125" s="25"/>
    </row>
    <row r="126" spans="1:14" s="23" customFormat="1" x14ac:dyDescent="0.3">
      <c r="A126" s="25">
        <v>1</v>
      </c>
      <c r="B126" s="25" t="s">
        <v>2</v>
      </c>
      <c r="C126" s="25">
        <v>50</v>
      </c>
      <c r="D126" s="25" t="s">
        <v>34</v>
      </c>
      <c r="E126" s="25" t="s">
        <v>23</v>
      </c>
      <c r="F126" s="25"/>
      <c r="G126" s="26"/>
      <c r="H126" s="23" t="s">
        <v>38</v>
      </c>
      <c r="I126" s="25">
        <v>4</v>
      </c>
      <c r="K126" s="23" t="s">
        <v>106</v>
      </c>
      <c r="L126" s="25"/>
      <c r="M126" s="25"/>
      <c r="N126" s="25"/>
    </row>
    <row r="127" spans="1:14" s="23" customFormat="1" x14ac:dyDescent="0.3">
      <c r="A127" s="25">
        <v>2</v>
      </c>
      <c r="B127" s="25" t="s">
        <v>117</v>
      </c>
      <c r="C127" s="25">
        <v>40</v>
      </c>
      <c r="D127" s="25" t="s">
        <v>34</v>
      </c>
      <c r="E127" s="25" t="s">
        <v>17</v>
      </c>
      <c r="F127" s="25"/>
      <c r="G127" s="26">
        <v>0.68194444444444446</v>
      </c>
      <c r="H127" s="23" t="s">
        <v>38</v>
      </c>
      <c r="I127" s="25">
        <v>4</v>
      </c>
      <c r="K127" s="23" t="s">
        <v>92</v>
      </c>
      <c r="L127" s="25"/>
      <c r="M127" s="25"/>
      <c r="N127" s="25"/>
    </row>
    <row r="128" spans="1:14" s="23" customFormat="1" x14ac:dyDescent="0.3">
      <c r="A128" s="25">
        <v>2</v>
      </c>
      <c r="B128" s="25" t="s">
        <v>2</v>
      </c>
      <c r="C128" s="25">
        <v>40</v>
      </c>
      <c r="D128" s="25" t="s">
        <v>35</v>
      </c>
      <c r="E128" s="25" t="s">
        <v>17</v>
      </c>
      <c r="F128" s="25"/>
      <c r="G128" s="26"/>
      <c r="H128" s="23" t="s">
        <v>38</v>
      </c>
      <c r="I128" s="25">
        <v>4</v>
      </c>
      <c r="K128" s="23" t="s">
        <v>107</v>
      </c>
      <c r="L128" s="25"/>
      <c r="M128" s="25"/>
      <c r="N128" s="25"/>
    </row>
    <row r="129" spans="1:14" s="23" customFormat="1" x14ac:dyDescent="0.3">
      <c r="A129" s="25">
        <v>1</v>
      </c>
      <c r="B129" s="25" t="s">
        <v>2</v>
      </c>
      <c r="C129" s="25">
        <v>40</v>
      </c>
      <c r="D129" s="25" t="s">
        <v>35</v>
      </c>
      <c r="E129" s="25" t="s">
        <v>17</v>
      </c>
      <c r="F129" s="25"/>
      <c r="G129" s="26"/>
      <c r="H129" s="23" t="s">
        <v>10</v>
      </c>
      <c r="I129" s="25">
        <v>1</v>
      </c>
      <c r="K129" s="23" t="s">
        <v>108</v>
      </c>
      <c r="L129" s="25"/>
      <c r="M129" s="25"/>
      <c r="N129" s="25"/>
    </row>
    <row r="130" spans="1:14" s="23" customFormat="1" x14ac:dyDescent="0.3">
      <c r="A130" s="25">
        <v>1</v>
      </c>
      <c r="B130" s="25" t="s">
        <v>2</v>
      </c>
      <c r="C130" s="25">
        <v>50</v>
      </c>
      <c r="D130" s="25" t="s">
        <v>35</v>
      </c>
      <c r="E130" s="25" t="s">
        <v>17</v>
      </c>
      <c r="F130" s="25"/>
      <c r="G130" s="26"/>
      <c r="H130" s="23" t="s">
        <v>38</v>
      </c>
      <c r="I130" s="25">
        <v>4</v>
      </c>
      <c r="K130" s="23" t="s">
        <v>109</v>
      </c>
      <c r="L130" s="25"/>
      <c r="M130" s="25"/>
      <c r="N130" s="25"/>
    </row>
    <row r="131" spans="1:14" s="23" customFormat="1" x14ac:dyDescent="0.3">
      <c r="A131" s="25">
        <v>1</v>
      </c>
      <c r="B131" s="25" t="s">
        <v>2</v>
      </c>
      <c r="C131" s="25">
        <v>50</v>
      </c>
      <c r="D131" s="25" t="s">
        <v>35</v>
      </c>
      <c r="E131" s="25" t="s">
        <v>17</v>
      </c>
      <c r="F131" s="25"/>
      <c r="G131" s="26"/>
      <c r="H131" s="23" t="s">
        <v>10</v>
      </c>
      <c r="I131" s="25">
        <v>1</v>
      </c>
      <c r="K131" s="23" t="s">
        <v>110</v>
      </c>
      <c r="L131" s="25"/>
      <c r="M131" s="25"/>
      <c r="N131" s="25"/>
    </row>
    <row r="132" spans="1:14" s="23" customFormat="1" x14ac:dyDescent="0.3">
      <c r="A132" s="25">
        <v>4</v>
      </c>
      <c r="B132" s="25" t="s">
        <v>2</v>
      </c>
      <c r="C132" s="25">
        <v>50</v>
      </c>
      <c r="D132" s="25" t="s">
        <v>35</v>
      </c>
      <c r="E132" s="25" t="s">
        <v>17</v>
      </c>
      <c r="F132" s="25"/>
      <c r="G132" s="26"/>
      <c r="H132" s="23" t="s">
        <v>38</v>
      </c>
      <c r="I132" s="25">
        <v>4</v>
      </c>
      <c r="K132" s="23" t="s">
        <v>111</v>
      </c>
      <c r="L132" s="25"/>
      <c r="M132" s="25"/>
      <c r="N132" s="25"/>
    </row>
    <row r="133" spans="1:14" s="23" customFormat="1" x14ac:dyDescent="0.3">
      <c r="A133" s="25">
        <v>1</v>
      </c>
      <c r="B133" s="25" t="s">
        <v>12</v>
      </c>
      <c r="C133" s="25">
        <v>100</v>
      </c>
      <c r="D133" s="25" t="s">
        <v>35</v>
      </c>
      <c r="E133" s="25" t="s">
        <v>17</v>
      </c>
      <c r="F133" s="25"/>
      <c r="G133" s="26"/>
      <c r="H133" s="23" t="s">
        <v>10</v>
      </c>
      <c r="I133" s="25">
        <v>1</v>
      </c>
      <c r="K133" s="23" t="s">
        <v>83</v>
      </c>
      <c r="L133" s="25"/>
      <c r="M133" s="25"/>
      <c r="N133" s="25"/>
    </row>
    <row r="134" spans="1:14" s="23" customFormat="1" x14ac:dyDescent="0.3">
      <c r="A134" s="25">
        <v>1</v>
      </c>
      <c r="B134" s="25" t="s">
        <v>260</v>
      </c>
      <c r="C134" s="25">
        <v>120</v>
      </c>
      <c r="D134" s="25" t="s">
        <v>35</v>
      </c>
      <c r="E134" s="25" t="s">
        <v>17</v>
      </c>
      <c r="F134" s="25"/>
      <c r="G134" s="26"/>
      <c r="H134" s="23" t="s">
        <v>38</v>
      </c>
      <c r="I134" s="25">
        <v>4</v>
      </c>
      <c r="K134" s="23" t="s">
        <v>112</v>
      </c>
      <c r="L134" s="25"/>
      <c r="M134" s="25"/>
      <c r="N134" s="25"/>
    </row>
    <row r="135" spans="1:14" s="23" customFormat="1" x14ac:dyDescent="0.3">
      <c r="A135" s="25">
        <v>3</v>
      </c>
      <c r="B135" s="25" t="s">
        <v>2</v>
      </c>
      <c r="C135" s="25">
        <v>60</v>
      </c>
      <c r="D135" s="25" t="s">
        <v>35</v>
      </c>
      <c r="E135" s="25" t="s">
        <v>17</v>
      </c>
      <c r="F135" s="25"/>
      <c r="G135" s="26"/>
      <c r="H135" s="23" t="s">
        <v>38</v>
      </c>
      <c r="I135" s="25">
        <v>4</v>
      </c>
      <c r="K135" s="23" t="s">
        <v>112</v>
      </c>
      <c r="L135" s="25"/>
      <c r="M135" s="25"/>
      <c r="N135" s="25"/>
    </row>
    <row r="136" spans="1:14" s="23" customFormat="1" x14ac:dyDescent="0.3">
      <c r="A136" s="25">
        <v>1</v>
      </c>
      <c r="B136" s="25" t="s">
        <v>12</v>
      </c>
      <c r="C136" s="25">
        <v>60</v>
      </c>
      <c r="D136" s="25" t="s">
        <v>35</v>
      </c>
      <c r="E136" s="25" t="s">
        <v>17</v>
      </c>
      <c r="F136" s="25"/>
      <c r="G136" s="26"/>
      <c r="H136" s="23" t="s">
        <v>38</v>
      </c>
      <c r="I136" s="25">
        <v>4</v>
      </c>
      <c r="K136" s="23" t="s">
        <v>113</v>
      </c>
      <c r="L136" s="25"/>
      <c r="M136" s="25"/>
      <c r="N136" s="25"/>
    </row>
    <row r="137" spans="1:14" s="23" customFormat="1" x14ac:dyDescent="0.3">
      <c r="A137" s="25">
        <v>1</v>
      </c>
      <c r="B137" s="25" t="s">
        <v>2</v>
      </c>
      <c r="C137" s="25">
        <v>110</v>
      </c>
      <c r="D137" s="25" t="s">
        <v>35</v>
      </c>
      <c r="E137" s="25" t="s">
        <v>17</v>
      </c>
      <c r="F137" s="25"/>
      <c r="G137" s="26"/>
      <c r="H137" s="23" t="s">
        <v>37</v>
      </c>
      <c r="I137" s="25">
        <v>3</v>
      </c>
      <c r="K137" s="23" t="s">
        <v>114</v>
      </c>
      <c r="L137" s="25"/>
      <c r="M137" s="25"/>
      <c r="N137" s="25"/>
    </row>
    <row r="138" spans="1:14" s="23" customFormat="1" x14ac:dyDescent="0.3">
      <c r="A138" s="25">
        <v>1</v>
      </c>
      <c r="B138" s="25" t="s">
        <v>2</v>
      </c>
      <c r="C138" s="25">
        <v>50</v>
      </c>
      <c r="D138" s="25" t="s">
        <v>35</v>
      </c>
      <c r="E138" s="25" t="s">
        <v>17</v>
      </c>
      <c r="F138" s="25"/>
      <c r="G138" s="26"/>
      <c r="H138" s="23" t="s">
        <v>38</v>
      </c>
      <c r="I138" s="25">
        <v>4</v>
      </c>
      <c r="K138" s="23" t="s">
        <v>115</v>
      </c>
      <c r="L138" s="25"/>
      <c r="M138" s="25"/>
      <c r="N138" s="25"/>
    </row>
    <row r="139" spans="1:14" s="23" customFormat="1" x14ac:dyDescent="0.3">
      <c r="A139" s="25">
        <v>1</v>
      </c>
      <c r="B139" s="25" t="s">
        <v>12</v>
      </c>
      <c r="C139" s="25">
        <v>120</v>
      </c>
      <c r="D139" s="25" t="s">
        <v>35</v>
      </c>
      <c r="E139" s="25" t="s">
        <v>17</v>
      </c>
      <c r="F139" s="25"/>
      <c r="G139" s="26"/>
      <c r="H139" s="23" t="s">
        <v>10</v>
      </c>
      <c r="I139" s="25">
        <v>1</v>
      </c>
      <c r="K139" s="23" t="s">
        <v>59</v>
      </c>
      <c r="L139" s="25"/>
      <c r="M139" s="25"/>
      <c r="N139" s="25"/>
    </row>
    <row r="140" spans="1:14" s="23" customFormat="1" x14ac:dyDescent="0.3">
      <c r="A140" s="25">
        <v>2</v>
      </c>
      <c r="B140" s="25" t="s">
        <v>2</v>
      </c>
      <c r="C140" s="25">
        <v>40</v>
      </c>
      <c r="D140" s="25" t="s">
        <v>35</v>
      </c>
      <c r="E140" s="25" t="s">
        <v>17</v>
      </c>
      <c r="F140" s="25" t="s">
        <v>36</v>
      </c>
      <c r="G140" s="26"/>
      <c r="H140" s="23" t="s">
        <v>38</v>
      </c>
      <c r="I140" s="25">
        <v>4</v>
      </c>
      <c r="K140" s="23" t="s">
        <v>116</v>
      </c>
      <c r="L140" s="25"/>
      <c r="M140" s="25"/>
      <c r="N140" s="25"/>
    </row>
    <row r="141" spans="1:14" s="23" customFormat="1" x14ac:dyDescent="0.3">
      <c r="A141" s="25">
        <v>1</v>
      </c>
      <c r="B141" s="25" t="s">
        <v>2</v>
      </c>
      <c r="C141" s="25">
        <v>50</v>
      </c>
      <c r="D141" s="25" t="s">
        <v>35</v>
      </c>
      <c r="E141" s="25" t="s">
        <v>17</v>
      </c>
      <c r="F141" s="25"/>
      <c r="G141" s="26"/>
      <c r="H141" s="23" t="s">
        <v>38</v>
      </c>
      <c r="I141" s="25">
        <v>4</v>
      </c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25" right="0.25" top="0.75" bottom="0.75" header="0.3" footer="0.3"/>
  <pageSetup scale="7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2"/>
  <sheetViews>
    <sheetView workbookViewId="0">
      <selection activeCell="A10" sqref="A10:J102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37" t="s">
        <v>510</v>
      </c>
      <c r="E2" s="6"/>
      <c r="H2" s="5" t="s">
        <v>391</v>
      </c>
      <c r="I2" s="5" t="s">
        <v>195</v>
      </c>
      <c r="J2" s="5" t="s">
        <v>194</v>
      </c>
    </row>
    <row r="3" spans="1:14" x14ac:dyDescent="0.3">
      <c r="A3" s="9" t="s">
        <v>455</v>
      </c>
      <c r="B3" s="13">
        <v>42562</v>
      </c>
      <c r="E3" s="6"/>
      <c r="H3" s="5" t="s">
        <v>209</v>
      </c>
      <c r="J3" s="5"/>
    </row>
    <row r="4" spans="1:14" x14ac:dyDescent="0.3">
      <c r="A4" s="9" t="s">
        <v>473</v>
      </c>
      <c r="B4" s="13" t="s">
        <v>259</v>
      </c>
      <c r="E4" s="6"/>
      <c r="H4" s="5"/>
      <c r="I4" s="5" t="s">
        <v>372</v>
      </c>
      <c r="J4" s="5" t="s">
        <v>371</v>
      </c>
    </row>
    <row r="5" spans="1:14" x14ac:dyDescent="0.3">
      <c r="A5" s="9" t="s">
        <v>452</v>
      </c>
      <c r="B5" s="10" t="s">
        <v>194</v>
      </c>
      <c r="E5" s="6"/>
      <c r="I5" s="42" t="s">
        <v>536</v>
      </c>
    </row>
    <row r="6" spans="1:14" x14ac:dyDescent="0.3">
      <c r="A6" s="9" t="s">
        <v>456</v>
      </c>
      <c r="B6" s="10">
        <v>11</v>
      </c>
      <c r="E6" s="6"/>
    </row>
    <row r="7" spans="1:14" x14ac:dyDescent="0.3">
      <c r="A7" s="11" t="s">
        <v>453</v>
      </c>
      <c r="B7" s="12">
        <v>2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/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0</v>
      </c>
      <c r="B11" s="20"/>
      <c r="C11" s="20"/>
      <c r="D11" s="20" t="s">
        <v>5</v>
      </c>
      <c r="E11" s="20" t="s">
        <v>17</v>
      </c>
      <c r="F11" s="20"/>
      <c r="G11" s="21" t="s">
        <v>259</v>
      </c>
      <c r="H11" s="22" t="s">
        <v>195</v>
      </c>
      <c r="I11" s="20"/>
      <c r="J11" s="22" t="s">
        <v>388</v>
      </c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260</v>
      </c>
      <c r="C12" s="20">
        <v>110</v>
      </c>
      <c r="D12" s="20" t="s">
        <v>7</v>
      </c>
      <c r="E12" s="20" t="s">
        <v>11</v>
      </c>
      <c r="F12" s="20" t="s">
        <v>130</v>
      </c>
      <c r="G12" s="21"/>
      <c r="H12" s="22" t="s">
        <v>195</v>
      </c>
      <c r="I12" s="20"/>
      <c r="J12" s="22"/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260</v>
      </c>
      <c r="C13" s="20">
        <v>110</v>
      </c>
      <c r="D13" s="20" t="s">
        <v>15</v>
      </c>
      <c r="E13" s="20" t="s">
        <v>11</v>
      </c>
      <c r="F13" s="20" t="s">
        <v>6</v>
      </c>
      <c r="G13" s="21"/>
      <c r="H13" s="22" t="s">
        <v>195</v>
      </c>
      <c r="I13" s="20"/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2</v>
      </c>
      <c r="B14" s="20" t="s">
        <v>2</v>
      </c>
      <c r="C14" s="20">
        <v>30</v>
      </c>
      <c r="D14" s="20" t="s">
        <v>16</v>
      </c>
      <c r="E14" s="20" t="s">
        <v>17</v>
      </c>
      <c r="F14" s="20" t="s">
        <v>6</v>
      </c>
      <c r="G14" s="21"/>
      <c r="H14" s="22" t="s">
        <v>195</v>
      </c>
      <c r="I14" s="20"/>
      <c r="J14" s="22"/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>
        <v>1</v>
      </c>
      <c r="B15" s="20" t="s">
        <v>2</v>
      </c>
      <c r="C15" s="20">
        <v>25</v>
      </c>
      <c r="D15" s="20" t="s">
        <v>16</v>
      </c>
      <c r="E15" s="20" t="s">
        <v>17</v>
      </c>
      <c r="F15" s="20" t="s">
        <v>6</v>
      </c>
      <c r="G15" s="21"/>
      <c r="H15" s="22" t="s">
        <v>195</v>
      </c>
      <c r="I15" s="20"/>
      <c r="J15" s="22"/>
      <c r="L15" s="24">
        <f>SUMIFS($A$11:$A$401,$B$11:$B$401,"CH",$D$11:$D$401,"U5")</f>
        <v>1</v>
      </c>
      <c r="M15" s="24" t="s">
        <v>12</v>
      </c>
      <c r="N15" s="24" t="s">
        <v>18</v>
      </c>
    </row>
    <row r="16" spans="1:14" s="23" customFormat="1" x14ac:dyDescent="0.3">
      <c r="A16" s="20">
        <v>1</v>
      </c>
      <c r="B16" s="20" t="s">
        <v>12</v>
      </c>
      <c r="C16" s="20">
        <v>40</v>
      </c>
      <c r="D16" s="20" t="s">
        <v>18</v>
      </c>
      <c r="E16" s="20" t="s">
        <v>11</v>
      </c>
      <c r="F16" s="20"/>
      <c r="G16" s="21"/>
      <c r="H16" s="22" t="s">
        <v>195</v>
      </c>
      <c r="I16" s="20"/>
      <c r="J16" s="22" t="s">
        <v>261</v>
      </c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>
        <v>2</v>
      </c>
      <c r="B17" s="20" t="s">
        <v>2</v>
      </c>
      <c r="C17" s="20">
        <v>25</v>
      </c>
      <c r="D17" s="20" t="s">
        <v>18</v>
      </c>
      <c r="E17" s="20" t="s">
        <v>11</v>
      </c>
      <c r="F17" s="20" t="s">
        <v>6</v>
      </c>
      <c r="G17" s="21"/>
      <c r="H17" s="22" t="s">
        <v>195</v>
      </c>
      <c r="I17" s="20"/>
      <c r="J17" s="22"/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>
        <v>2</v>
      </c>
      <c r="B18" s="20" t="s">
        <v>2</v>
      </c>
      <c r="C18" s="20">
        <v>30</v>
      </c>
      <c r="D18" s="20" t="s">
        <v>18</v>
      </c>
      <c r="E18" s="20" t="s">
        <v>11</v>
      </c>
      <c r="F18" s="20"/>
      <c r="G18" s="21"/>
      <c r="H18" s="22" t="s">
        <v>195</v>
      </c>
      <c r="I18" s="20"/>
      <c r="J18" s="22" t="s">
        <v>261</v>
      </c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0</v>
      </c>
      <c r="B19" s="20"/>
      <c r="C19" s="20"/>
      <c r="D19" s="20" t="s">
        <v>19</v>
      </c>
      <c r="E19" s="20" t="s">
        <v>17</v>
      </c>
      <c r="F19" s="20"/>
      <c r="G19" s="21"/>
      <c r="H19" s="22" t="s">
        <v>4</v>
      </c>
      <c r="I19" s="20"/>
      <c r="J19" s="22" t="s">
        <v>388</v>
      </c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0</v>
      </c>
      <c r="B20" s="20"/>
      <c r="C20" s="20"/>
      <c r="D20" s="20" t="s">
        <v>20</v>
      </c>
      <c r="E20" s="20" t="s">
        <v>11</v>
      </c>
      <c r="F20" s="20"/>
      <c r="G20" s="21"/>
      <c r="H20" s="22" t="s">
        <v>4</v>
      </c>
      <c r="I20" s="20"/>
      <c r="J20" s="22" t="s">
        <v>388</v>
      </c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1</v>
      </c>
      <c r="B21" s="20" t="s">
        <v>2</v>
      </c>
      <c r="C21" s="20">
        <v>30</v>
      </c>
      <c r="D21" s="20" t="s">
        <v>21</v>
      </c>
      <c r="E21" s="20" t="s">
        <v>17</v>
      </c>
      <c r="F21" s="20" t="s">
        <v>6</v>
      </c>
      <c r="G21" s="21"/>
      <c r="H21" s="22" t="s">
        <v>4</v>
      </c>
      <c r="I21" s="20"/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1</v>
      </c>
      <c r="B22" s="20" t="s">
        <v>2</v>
      </c>
      <c r="C22" s="20">
        <v>25</v>
      </c>
      <c r="D22" s="20" t="s">
        <v>21</v>
      </c>
      <c r="E22" s="20" t="s">
        <v>17</v>
      </c>
      <c r="F22" s="20" t="s">
        <v>6</v>
      </c>
      <c r="G22" s="21"/>
      <c r="H22" s="22" t="s">
        <v>4</v>
      </c>
      <c r="I22" s="20"/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2</v>
      </c>
      <c r="C23" s="20">
        <v>30</v>
      </c>
      <c r="D23" s="20" t="s">
        <v>21</v>
      </c>
      <c r="E23" s="20" t="s">
        <v>17</v>
      </c>
      <c r="F23" s="20" t="s">
        <v>6</v>
      </c>
      <c r="G23" s="21"/>
      <c r="H23" s="22" t="s">
        <v>4</v>
      </c>
      <c r="I23" s="20"/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3</v>
      </c>
      <c r="B24" s="20" t="s">
        <v>2</v>
      </c>
      <c r="C24" s="20">
        <v>30</v>
      </c>
      <c r="D24" s="20" t="s">
        <v>21</v>
      </c>
      <c r="E24" s="20" t="s">
        <v>17</v>
      </c>
      <c r="F24" s="20" t="s">
        <v>6</v>
      </c>
      <c r="G24" s="21"/>
      <c r="H24" s="22" t="s">
        <v>4</v>
      </c>
      <c r="I24" s="20"/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8</v>
      </c>
      <c r="B25" s="20" t="s">
        <v>2</v>
      </c>
      <c r="C25" s="20">
        <v>30</v>
      </c>
      <c r="D25" s="20" t="s">
        <v>21</v>
      </c>
      <c r="E25" s="20" t="s">
        <v>17</v>
      </c>
      <c r="F25" s="20"/>
      <c r="G25" s="21"/>
      <c r="H25" s="22" t="s">
        <v>4</v>
      </c>
      <c r="I25" s="20"/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12</v>
      </c>
      <c r="B26" s="20" t="s">
        <v>2</v>
      </c>
      <c r="C26" s="20">
        <v>30</v>
      </c>
      <c r="D26" s="20" t="s">
        <v>21</v>
      </c>
      <c r="E26" s="20" t="s">
        <v>17</v>
      </c>
      <c r="F26" s="20"/>
      <c r="G26" s="21"/>
      <c r="H26" s="22" t="s">
        <v>4</v>
      </c>
      <c r="I26" s="20"/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2</v>
      </c>
      <c r="B27" s="20" t="s">
        <v>2</v>
      </c>
      <c r="C27" s="20">
        <v>30</v>
      </c>
      <c r="D27" s="20" t="s">
        <v>22</v>
      </c>
      <c r="E27" s="20" t="s">
        <v>11</v>
      </c>
      <c r="F27" s="20"/>
      <c r="G27" s="21"/>
      <c r="H27" s="22" t="s">
        <v>195</v>
      </c>
      <c r="I27" s="20"/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2</v>
      </c>
      <c r="C28" s="20">
        <v>30</v>
      </c>
      <c r="D28" s="20" t="s">
        <v>22</v>
      </c>
      <c r="E28" s="20" t="s">
        <v>11</v>
      </c>
      <c r="F28" s="20"/>
      <c r="G28" s="21"/>
      <c r="H28" s="22" t="s">
        <v>195</v>
      </c>
      <c r="I28" s="20"/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1</v>
      </c>
      <c r="B29" s="20" t="s">
        <v>2</v>
      </c>
      <c r="C29" s="20">
        <v>30</v>
      </c>
      <c r="D29" s="20" t="s">
        <v>22</v>
      </c>
      <c r="E29" s="20" t="s">
        <v>11</v>
      </c>
      <c r="F29" s="20"/>
      <c r="G29" s="21"/>
      <c r="H29" s="22" t="s">
        <v>195</v>
      </c>
      <c r="I29" s="20"/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2</v>
      </c>
      <c r="B30" s="20" t="s">
        <v>2</v>
      </c>
      <c r="C30" s="20">
        <v>100</v>
      </c>
      <c r="D30" s="20" t="s">
        <v>22</v>
      </c>
      <c r="E30" s="20" t="s">
        <v>11</v>
      </c>
      <c r="F30" s="20" t="s">
        <v>160</v>
      </c>
      <c r="G30" s="21"/>
      <c r="H30" s="22" t="s">
        <v>160</v>
      </c>
      <c r="I30" s="20"/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1</v>
      </c>
      <c r="B31" s="20" t="s">
        <v>2</v>
      </c>
      <c r="C31" s="20">
        <v>200</v>
      </c>
      <c r="D31" s="20" t="s">
        <v>22</v>
      </c>
      <c r="E31" s="20" t="s">
        <v>11</v>
      </c>
      <c r="F31" s="20" t="s">
        <v>160</v>
      </c>
      <c r="G31" s="21"/>
      <c r="H31" s="22" t="s">
        <v>160</v>
      </c>
      <c r="I31" s="20"/>
      <c r="J31" s="22"/>
      <c r="L31" s="24">
        <f>SUMIFS($A$11:$A$401,$B$11:$B$401,"CH",$D$11:$D$401,"U21")</f>
        <v>3</v>
      </c>
      <c r="M31" s="24" t="s">
        <v>12</v>
      </c>
      <c r="N31" s="24" t="s">
        <v>187</v>
      </c>
    </row>
    <row r="32" spans="1:14" s="23" customFormat="1" x14ac:dyDescent="0.3">
      <c r="A32" s="20">
        <v>5</v>
      </c>
      <c r="B32" s="20" t="s">
        <v>2</v>
      </c>
      <c r="C32" s="20">
        <v>90</v>
      </c>
      <c r="D32" s="20" t="s">
        <v>22</v>
      </c>
      <c r="E32" s="20" t="s">
        <v>11</v>
      </c>
      <c r="F32" s="20" t="s">
        <v>160</v>
      </c>
      <c r="G32" s="21"/>
      <c r="H32" s="22" t="s">
        <v>160</v>
      </c>
      <c r="I32" s="20"/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3</v>
      </c>
      <c r="B33" s="20" t="s">
        <v>2</v>
      </c>
      <c r="C33" s="20">
        <v>120</v>
      </c>
      <c r="D33" s="20" t="s">
        <v>22</v>
      </c>
      <c r="E33" s="20" t="s">
        <v>11</v>
      </c>
      <c r="F33" s="20" t="s">
        <v>160</v>
      </c>
      <c r="G33" s="21"/>
      <c r="H33" s="22" t="s">
        <v>160</v>
      </c>
      <c r="I33" s="20"/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1</v>
      </c>
      <c r="B34" s="20" t="s">
        <v>2</v>
      </c>
      <c r="C34" s="20">
        <v>120</v>
      </c>
      <c r="D34" s="20" t="s">
        <v>22</v>
      </c>
      <c r="E34" s="20" t="s">
        <v>11</v>
      </c>
      <c r="F34" s="20" t="s">
        <v>6</v>
      </c>
      <c r="G34" s="21"/>
      <c r="H34" s="22" t="s">
        <v>160</v>
      </c>
      <c r="I34" s="20"/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0</v>
      </c>
      <c r="B35" s="20"/>
      <c r="C35" s="20"/>
      <c r="D35" s="20" t="s">
        <v>25</v>
      </c>
      <c r="E35" s="20" t="s">
        <v>24</v>
      </c>
      <c r="F35" s="20"/>
      <c r="G35" s="21"/>
      <c r="H35" s="22" t="s">
        <v>4</v>
      </c>
      <c r="I35" s="20"/>
      <c r="J35" s="22" t="s">
        <v>388</v>
      </c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0</v>
      </c>
      <c r="B36" s="20"/>
      <c r="C36" s="20"/>
      <c r="D36" s="20" t="s">
        <v>26</v>
      </c>
      <c r="E36" s="20" t="s">
        <v>11</v>
      </c>
      <c r="F36" s="20"/>
      <c r="G36" s="21"/>
      <c r="H36" s="22" t="s">
        <v>4</v>
      </c>
      <c r="I36" s="20"/>
      <c r="J36" s="22" t="s">
        <v>388</v>
      </c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0</v>
      </c>
      <c r="B37" s="20"/>
      <c r="C37" s="20"/>
      <c r="D37" s="20" t="s">
        <v>27</v>
      </c>
      <c r="E37" s="20" t="s">
        <v>40</v>
      </c>
      <c r="F37" s="20"/>
      <c r="G37" s="21"/>
      <c r="H37" s="22" t="s">
        <v>4</v>
      </c>
      <c r="I37" s="20"/>
      <c r="J37" s="22" t="s">
        <v>388</v>
      </c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1</v>
      </c>
      <c r="B38" s="20" t="s">
        <v>2</v>
      </c>
      <c r="C38" s="20">
        <v>25</v>
      </c>
      <c r="D38" s="20" t="s">
        <v>30</v>
      </c>
      <c r="E38" s="20" t="s">
        <v>17</v>
      </c>
      <c r="F38" s="20" t="s">
        <v>160</v>
      </c>
      <c r="G38" s="21"/>
      <c r="H38" s="22" t="s">
        <v>4</v>
      </c>
      <c r="I38" s="20"/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1</v>
      </c>
      <c r="B39" s="20" t="s">
        <v>2</v>
      </c>
      <c r="C39" s="20">
        <v>30</v>
      </c>
      <c r="D39" s="20" t="s">
        <v>30</v>
      </c>
      <c r="E39" s="20" t="s">
        <v>17</v>
      </c>
      <c r="F39" s="20"/>
      <c r="G39" s="21"/>
      <c r="H39" s="22" t="s">
        <v>4</v>
      </c>
      <c r="I39" s="20"/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0</v>
      </c>
      <c r="B40" s="20"/>
      <c r="C40" s="20"/>
      <c r="D40" s="20" t="s">
        <v>31</v>
      </c>
      <c r="E40" s="20" t="s">
        <v>11</v>
      </c>
      <c r="F40" s="20"/>
      <c r="G40" s="21"/>
      <c r="H40" s="22"/>
      <c r="I40" s="20"/>
      <c r="J40" s="22" t="s">
        <v>388</v>
      </c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1</v>
      </c>
      <c r="B41" s="20" t="s">
        <v>2</v>
      </c>
      <c r="C41" s="20">
        <v>30</v>
      </c>
      <c r="D41" s="20" t="s">
        <v>32</v>
      </c>
      <c r="E41" s="20" t="s">
        <v>11</v>
      </c>
      <c r="F41" s="20" t="s">
        <v>6</v>
      </c>
      <c r="G41" s="21"/>
      <c r="H41" s="22" t="s">
        <v>160</v>
      </c>
      <c r="I41" s="20"/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13</v>
      </c>
      <c r="B42" s="20" t="s">
        <v>2</v>
      </c>
      <c r="C42" s="20">
        <v>30</v>
      </c>
      <c r="D42" s="20" t="s">
        <v>32</v>
      </c>
      <c r="E42" s="20" t="s">
        <v>11</v>
      </c>
      <c r="F42" s="20" t="s">
        <v>130</v>
      </c>
      <c r="G42" s="21"/>
      <c r="H42" s="22" t="s">
        <v>160</v>
      </c>
      <c r="I42" s="20"/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3</v>
      </c>
      <c r="B43" s="20" t="s">
        <v>2</v>
      </c>
      <c r="C43" s="20">
        <v>25</v>
      </c>
      <c r="D43" s="20" t="s">
        <v>32</v>
      </c>
      <c r="E43" s="20" t="s">
        <v>11</v>
      </c>
      <c r="F43" s="20" t="s">
        <v>130</v>
      </c>
      <c r="G43" s="21"/>
      <c r="H43" s="22" t="s">
        <v>160</v>
      </c>
      <c r="I43" s="20"/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1</v>
      </c>
      <c r="B44" s="20" t="s">
        <v>2</v>
      </c>
      <c r="C44" s="20">
        <v>30</v>
      </c>
      <c r="D44" s="20" t="s">
        <v>32</v>
      </c>
      <c r="E44" s="20" t="s">
        <v>11</v>
      </c>
      <c r="F44" s="20" t="s">
        <v>130</v>
      </c>
      <c r="G44" s="21"/>
      <c r="H44" s="22" t="s">
        <v>160</v>
      </c>
      <c r="I44" s="20"/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8</v>
      </c>
      <c r="B45" s="20" t="s">
        <v>2</v>
      </c>
      <c r="C45" s="20">
        <v>30</v>
      </c>
      <c r="D45" s="20" t="s">
        <v>33</v>
      </c>
      <c r="E45" s="20" t="s">
        <v>17</v>
      </c>
      <c r="F45" s="20"/>
      <c r="G45" s="21"/>
      <c r="H45" s="22" t="s">
        <v>160</v>
      </c>
      <c r="I45" s="20"/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1</v>
      </c>
      <c r="B46" s="20" t="s">
        <v>2</v>
      </c>
      <c r="C46" s="20">
        <v>50</v>
      </c>
      <c r="D46" s="20" t="s">
        <v>34</v>
      </c>
      <c r="E46" s="20" t="s">
        <v>24</v>
      </c>
      <c r="F46" s="20" t="s">
        <v>160</v>
      </c>
      <c r="G46" s="21"/>
      <c r="H46" s="22" t="s">
        <v>160</v>
      </c>
      <c r="I46" s="20"/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15</v>
      </c>
      <c r="B47" s="20" t="s">
        <v>2</v>
      </c>
      <c r="C47" s="20">
        <v>30</v>
      </c>
      <c r="D47" s="20" t="s">
        <v>35</v>
      </c>
      <c r="E47" s="20" t="s">
        <v>11</v>
      </c>
      <c r="F47" s="20" t="s">
        <v>160</v>
      </c>
      <c r="G47" s="21"/>
      <c r="H47" s="22" t="s">
        <v>160</v>
      </c>
      <c r="I47" s="20"/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>
        <v>5</v>
      </c>
      <c r="B48" s="20" t="s">
        <v>2</v>
      </c>
      <c r="C48" s="20">
        <v>25</v>
      </c>
      <c r="D48" s="20" t="s">
        <v>35</v>
      </c>
      <c r="E48" s="20" t="s">
        <v>11</v>
      </c>
      <c r="F48" s="20" t="s">
        <v>160</v>
      </c>
      <c r="G48" s="21"/>
      <c r="H48" s="22" t="s">
        <v>160</v>
      </c>
      <c r="I48" s="20"/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>
        <v>30</v>
      </c>
      <c r="B49" s="20" t="s">
        <v>2</v>
      </c>
      <c r="C49" s="20">
        <v>30</v>
      </c>
      <c r="D49" s="20" t="s">
        <v>35</v>
      </c>
      <c r="E49" s="20" t="s">
        <v>11</v>
      </c>
      <c r="F49" s="20" t="s">
        <v>160</v>
      </c>
      <c r="G49" s="21"/>
      <c r="H49" s="22" t="s">
        <v>195</v>
      </c>
      <c r="I49" s="20"/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>
        <v>1</v>
      </c>
      <c r="B50" s="20" t="s">
        <v>2</v>
      </c>
      <c r="C50" s="20">
        <v>25</v>
      </c>
      <c r="D50" s="20" t="s">
        <v>35</v>
      </c>
      <c r="E50" s="20" t="s">
        <v>11</v>
      </c>
      <c r="F50" s="20" t="s">
        <v>160</v>
      </c>
      <c r="G50" s="21"/>
      <c r="H50" s="22" t="s">
        <v>195</v>
      </c>
      <c r="I50" s="20"/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>
        <v>3</v>
      </c>
      <c r="B51" s="20" t="s">
        <v>2</v>
      </c>
      <c r="C51" s="20">
        <v>30</v>
      </c>
      <c r="D51" s="20" t="s">
        <v>185</v>
      </c>
      <c r="E51" s="20" t="s">
        <v>17</v>
      </c>
      <c r="F51" s="20" t="s">
        <v>6</v>
      </c>
      <c r="G51" s="21"/>
      <c r="H51" s="22" t="s">
        <v>160</v>
      </c>
      <c r="I51" s="20"/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>
        <v>2</v>
      </c>
      <c r="B52" s="20" t="s">
        <v>2</v>
      </c>
      <c r="C52" s="20">
        <v>30</v>
      </c>
      <c r="D52" s="20" t="s">
        <v>185</v>
      </c>
      <c r="E52" s="20" t="s">
        <v>17</v>
      </c>
      <c r="F52" s="20"/>
      <c r="G52" s="21"/>
      <c r="H52" s="22" t="s">
        <v>195</v>
      </c>
      <c r="I52" s="20"/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>
        <v>1</v>
      </c>
      <c r="B53" s="20" t="s">
        <v>2</v>
      </c>
      <c r="C53" s="20">
        <v>25</v>
      </c>
      <c r="D53" s="20" t="s">
        <v>185</v>
      </c>
      <c r="E53" s="20" t="s">
        <v>17</v>
      </c>
      <c r="F53" s="20"/>
      <c r="G53" s="21"/>
      <c r="H53" s="22" t="s">
        <v>195</v>
      </c>
      <c r="I53" s="20"/>
      <c r="J53" s="22"/>
      <c r="L53" s="24">
        <f>SUM(L11:L52)</f>
        <v>4</v>
      </c>
      <c r="M53" s="24"/>
      <c r="N53" s="24"/>
    </row>
    <row r="54" spans="1:14" s="23" customFormat="1" x14ac:dyDescent="0.3">
      <c r="A54" s="20">
        <v>8</v>
      </c>
      <c r="B54" s="20" t="s">
        <v>2</v>
      </c>
      <c r="C54" s="20">
        <v>30</v>
      </c>
      <c r="D54" s="20" t="s">
        <v>185</v>
      </c>
      <c r="E54" s="20" t="s">
        <v>17</v>
      </c>
      <c r="F54" s="20"/>
      <c r="G54" s="21"/>
      <c r="H54" s="22" t="s">
        <v>195</v>
      </c>
      <c r="I54" s="20"/>
      <c r="J54" s="22"/>
      <c r="L54" s="24"/>
      <c r="M54" s="24"/>
      <c r="N54" s="24"/>
    </row>
    <row r="55" spans="1:14" s="23" customFormat="1" x14ac:dyDescent="0.3">
      <c r="A55" s="20">
        <v>4</v>
      </c>
      <c r="B55" s="20" t="s">
        <v>2</v>
      </c>
      <c r="C55" s="20">
        <v>20</v>
      </c>
      <c r="D55" s="20" t="s">
        <v>185</v>
      </c>
      <c r="E55" s="20" t="s">
        <v>17</v>
      </c>
      <c r="F55" s="20"/>
      <c r="G55" s="21"/>
      <c r="H55" s="22" t="s">
        <v>195</v>
      </c>
      <c r="I55" s="20"/>
      <c r="J55" s="22"/>
      <c r="L55" s="24">
        <f>SUMIFS($A$11:$A$401,$B$11:$B$401,"RT",$D$11:$D$401,"U1")</f>
        <v>0</v>
      </c>
      <c r="M55" s="24" t="s">
        <v>2</v>
      </c>
      <c r="N55" s="24" t="s">
        <v>5</v>
      </c>
    </row>
    <row r="56" spans="1:14" s="23" customFormat="1" x14ac:dyDescent="0.3">
      <c r="A56" s="20">
        <v>4</v>
      </c>
      <c r="B56" s="20" t="s">
        <v>2</v>
      </c>
      <c r="C56" s="20">
        <v>30</v>
      </c>
      <c r="D56" s="20" t="s">
        <v>185</v>
      </c>
      <c r="E56" s="20" t="s">
        <v>17</v>
      </c>
      <c r="F56" s="20"/>
      <c r="G56" s="21"/>
      <c r="H56" s="22" t="s">
        <v>195</v>
      </c>
      <c r="I56" s="20"/>
      <c r="J56" s="22"/>
      <c r="L56" s="24">
        <f>SUMIFS($A$11:$A$401,$B$11:$B$401,"RT",$D$11:$D$401,"U2")</f>
        <v>0</v>
      </c>
      <c r="M56" s="24" t="s">
        <v>2</v>
      </c>
      <c r="N56" s="24" t="s">
        <v>7</v>
      </c>
    </row>
    <row r="57" spans="1:14" s="23" customFormat="1" x14ac:dyDescent="0.3">
      <c r="A57" s="20">
        <v>2</v>
      </c>
      <c r="B57" s="20" t="s">
        <v>2</v>
      </c>
      <c r="C57" s="20">
        <v>30</v>
      </c>
      <c r="D57" s="20" t="s">
        <v>185</v>
      </c>
      <c r="E57" s="20" t="s">
        <v>17</v>
      </c>
      <c r="F57" s="20"/>
      <c r="G57" s="21"/>
      <c r="H57" s="22" t="s">
        <v>195</v>
      </c>
      <c r="I57" s="20"/>
      <c r="J57" s="22"/>
      <c r="L57" s="24">
        <f>SUMIFS($A$11:$A$401,$B$11:$B$401,"RT",$D$11:$D$401,"U3")</f>
        <v>0</v>
      </c>
      <c r="M57" s="24" t="s">
        <v>2</v>
      </c>
      <c r="N57" s="24" t="s">
        <v>15</v>
      </c>
    </row>
    <row r="58" spans="1:14" s="23" customFormat="1" x14ac:dyDescent="0.3">
      <c r="A58" s="20">
        <v>1</v>
      </c>
      <c r="B58" s="20" t="s">
        <v>2</v>
      </c>
      <c r="C58" s="20">
        <v>25</v>
      </c>
      <c r="D58" s="20" t="s">
        <v>185</v>
      </c>
      <c r="E58" s="20" t="s">
        <v>17</v>
      </c>
      <c r="F58" s="20"/>
      <c r="G58" s="21"/>
      <c r="H58" s="22" t="s">
        <v>195</v>
      </c>
      <c r="I58" s="20"/>
      <c r="J58" s="22"/>
      <c r="L58" s="24">
        <f>SUMIFS($A$11:$A$401,$B$11:$B$401,"RT",$D$11:$D$401,"U4")</f>
        <v>3</v>
      </c>
      <c r="M58" s="24" t="s">
        <v>2</v>
      </c>
      <c r="N58" s="24" t="s">
        <v>16</v>
      </c>
    </row>
    <row r="59" spans="1:14" s="23" customFormat="1" x14ac:dyDescent="0.3">
      <c r="A59" s="20">
        <v>1</v>
      </c>
      <c r="B59" s="20" t="s">
        <v>2</v>
      </c>
      <c r="C59" s="20">
        <v>30</v>
      </c>
      <c r="D59" s="20" t="s">
        <v>185</v>
      </c>
      <c r="E59" s="20" t="s">
        <v>17</v>
      </c>
      <c r="F59" s="20"/>
      <c r="G59" s="21"/>
      <c r="H59" s="22" t="s">
        <v>195</v>
      </c>
      <c r="I59" s="20"/>
      <c r="J59" s="22"/>
      <c r="L59" s="24">
        <f>SUMIFS($A$11:$A$401,$B$11:$B$401,"RT",$D$11:$D$401,"U5")</f>
        <v>4</v>
      </c>
      <c r="M59" s="24" t="s">
        <v>2</v>
      </c>
      <c r="N59" s="24" t="s">
        <v>18</v>
      </c>
    </row>
    <row r="60" spans="1:14" s="23" customFormat="1" x14ac:dyDescent="0.3">
      <c r="A60" s="20">
        <v>1</v>
      </c>
      <c r="B60" s="20" t="s">
        <v>2</v>
      </c>
      <c r="C60" s="20">
        <v>25</v>
      </c>
      <c r="D60" s="20" t="s">
        <v>185</v>
      </c>
      <c r="E60" s="20" t="s">
        <v>17</v>
      </c>
      <c r="F60" s="20"/>
      <c r="G60" s="21"/>
      <c r="H60" s="22" t="s">
        <v>195</v>
      </c>
      <c r="I60" s="20"/>
      <c r="J60" s="22"/>
      <c r="L60" s="24">
        <f>SUMIFS($A$11:$A$401,$B$11:$B$401,"RT",$D$11:$D$401,"U6")</f>
        <v>0</v>
      </c>
      <c r="M60" s="24" t="s">
        <v>2</v>
      </c>
      <c r="N60" s="24" t="s">
        <v>19</v>
      </c>
    </row>
    <row r="61" spans="1:14" s="23" customFormat="1" x14ac:dyDescent="0.3">
      <c r="A61" s="20">
        <v>3</v>
      </c>
      <c r="B61" s="20" t="s">
        <v>2</v>
      </c>
      <c r="C61" s="20">
        <v>30</v>
      </c>
      <c r="D61" s="20" t="s">
        <v>186</v>
      </c>
      <c r="E61" s="20" t="s">
        <v>24</v>
      </c>
      <c r="F61" s="20"/>
      <c r="G61" s="21"/>
      <c r="H61" s="22" t="s">
        <v>195</v>
      </c>
      <c r="I61" s="20"/>
      <c r="J61" s="22"/>
      <c r="L61" s="24">
        <f>SUMIFS($A$11:$A$401,$B$11:$B$401,"RT",$D$11:$D$401,"U7")</f>
        <v>0</v>
      </c>
      <c r="M61" s="24" t="s">
        <v>2</v>
      </c>
      <c r="N61" s="24" t="s">
        <v>20</v>
      </c>
    </row>
    <row r="62" spans="1:14" s="23" customFormat="1" x14ac:dyDescent="0.3">
      <c r="A62" s="20">
        <v>8</v>
      </c>
      <c r="B62" s="20" t="s">
        <v>2</v>
      </c>
      <c r="C62" s="20">
        <v>30</v>
      </c>
      <c r="D62" s="20" t="s">
        <v>186</v>
      </c>
      <c r="E62" s="20" t="s">
        <v>24</v>
      </c>
      <c r="F62" s="20"/>
      <c r="G62" s="21"/>
      <c r="H62" s="22" t="s">
        <v>4</v>
      </c>
      <c r="I62" s="20"/>
      <c r="J62" s="22"/>
      <c r="L62" s="24">
        <f>SUMIFS($A$11:$A$401,$B$11:$B$401,"RT",$D$11:$D$401,"U8")</f>
        <v>26</v>
      </c>
      <c r="M62" s="24" t="s">
        <v>2</v>
      </c>
      <c r="N62" s="24" t="s">
        <v>21</v>
      </c>
    </row>
    <row r="63" spans="1:14" s="23" customFormat="1" x14ac:dyDescent="0.3">
      <c r="A63" s="20">
        <v>2</v>
      </c>
      <c r="B63" s="20" t="s">
        <v>2</v>
      </c>
      <c r="C63" s="20">
        <v>30</v>
      </c>
      <c r="D63" s="20" t="s">
        <v>186</v>
      </c>
      <c r="E63" s="20" t="s">
        <v>24</v>
      </c>
      <c r="F63" s="20"/>
      <c r="G63" s="21"/>
      <c r="H63" s="22" t="s">
        <v>195</v>
      </c>
      <c r="I63" s="20"/>
      <c r="J63" s="22"/>
      <c r="L63" s="24">
        <f>SUMIFS($A$11:$A$401,$B$11:$B$401,"RT",$D$11:$D$401,"U9")</f>
        <v>16</v>
      </c>
      <c r="M63" s="24" t="s">
        <v>2</v>
      </c>
      <c r="N63" s="24" t="s">
        <v>22</v>
      </c>
    </row>
    <row r="64" spans="1:14" s="23" customFormat="1" x14ac:dyDescent="0.3">
      <c r="A64" s="20">
        <v>15</v>
      </c>
      <c r="B64" s="20" t="s">
        <v>2</v>
      </c>
      <c r="C64" s="20">
        <v>30</v>
      </c>
      <c r="D64" s="20" t="s">
        <v>186</v>
      </c>
      <c r="E64" s="20" t="s">
        <v>24</v>
      </c>
      <c r="F64" s="20"/>
      <c r="G64" s="21"/>
      <c r="H64" s="22" t="s">
        <v>160</v>
      </c>
      <c r="I64" s="20"/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>
        <v>13</v>
      </c>
      <c r="B65" s="20" t="s">
        <v>2</v>
      </c>
      <c r="C65" s="20">
        <v>30</v>
      </c>
      <c r="D65" s="20" t="s">
        <v>186</v>
      </c>
      <c r="E65" s="20" t="s">
        <v>24</v>
      </c>
      <c r="F65" s="20" t="s">
        <v>6</v>
      </c>
      <c r="G65" s="21"/>
      <c r="H65" s="22" t="s">
        <v>160</v>
      </c>
      <c r="I65" s="20"/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>
        <v>4</v>
      </c>
      <c r="B66" s="20" t="s">
        <v>2</v>
      </c>
      <c r="C66" s="20">
        <v>30</v>
      </c>
      <c r="D66" s="20" t="s">
        <v>186</v>
      </c>
      <c r="E66" s="20" t="s">
        <v>24</v>
      </c>
      <c r="F66" s="20" t="s">
        <v>160</v>
      </c>
      <c r="G66" s="21"/>
      <c r="H66" s="22" t="s">
        <v>160</v>
      </c>
      <c r="I66" s="20"/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>
        <v>4</v>
      </c>
      <c r="B67" s="20" t="s">
        <v>2</v>
      </c>
      <c r="C67" s="20">
        <v>30</v>
      </c>
      <c r="D67" s="20" t="s">
        <v>186</v>
      </c>
      <c r="E67" s="20" t="s">
        <v>24</v>
      </c>
      <c r="F67" s="20"/>
      <c r="G67" s="21"/>
      <c r="H67" s="22" t="s">
        <v>195</v>
      </c>
      <c r="I67" s="20"/>
      <c r="J67" s="22"/>
      <c r="L67" s="24">
        <f>SUMIFS($A$11:$A$401,$B$11:$B$401,"RT",$D$11:$D$401,"U13")</f>
        <v>2</v>
      </c>
      <c r="M67" s="24" t="s">
        <v>2</v>
      </c>
      <c r="N67" s="24" t="s">
        <v>30</v>
      </c>
    </row>
    <row r="68" spans="1:14" s="23" customFormat="1" x14ac:dyDescent="0.3">
      <c r="A68" s="20">
        <v>1</v>
      </c>
      <c r="B68" s="20" t="s">
        <v>2</v>
      </c>
      <c r="C68" s="20">
        <v>90</v>
      </c>
      <c r="D68" s="20" t="s">
        <v>186</v>
      </c>
      <c r="E68" s="20" t="s">
        <v>24</v>
      </c>
      <c r="F68" s="20"/>
      <c r="G68" s="21"/>
      <c r="H68" s="22" t="s">
        <v>195</v>
      </c>
      <c r="I68" s="20"/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>
        <v>7</v>
      </c>
      <c r="B69" s="20" t="s">
        <v>2</v>
      </c>
      <c r="C69" s="20">
        <v>30</v>
      </c>
      <c r="D69" s="20" t="s">
        <v>186</v>
      </c>
      <c r="E69" s="20" t="s">
        <v>24</v>
      </c>
      <c r="F69" s="20"/>
      <c r="G69" s="21"/>
      <c r="H69" s="22" t="s">
        <v>160</v>
      </c>
      <c r="I69" s="20"/>
      <c r="J69" s="22"/>
      <c r="L69" s="24">
        <f>SUMIFS($A$11:$A$401,$B$11:$B$401,"RT",$D$11:$D$401,"U15")</f>
        <v>18</v>
      </c>
      <c r="M69" s="24" t="s">
        <v>2</v>
      </c>
      <c r="N69" s="24" t="s">
        <v>32</v>
      </c>
    </row>
    <row r="70" spans="1:14" s="23" customFormat="1" x14ac:dyDescent="0.3">
      <c r="A70" s="20">
        <v>1</v>
      </c>
      <c r="B70" s="20" t="s">
        <v>2</v>
      </c>
      <c r="C70" s="20">
        <v>40</v>
      </c>
      <c r="D70" s="20" t="s">
        <v>186</v>
      </c>
      <c r="E70" s="20" t="s">
        <v>24</v>
      </c>
      <c r="F70" s="20"/>
      <c r="G70" s="21"/>
      <c r="H70" s="22" t="s">
        <v>195</v>
      </c>
      <c r="I70" s="20"/>
      <c r="J70" s="22"/>
      <c r="L70" s="24">
        <f>SUMIFS($A$11:$A$401,$B$11:$B$401,"RT",$D$11:$D$401,"U16")</f>
        <v>8</v>
      </c>
      <c r="M70" s="24" t="s">
        <v>2</v>
      </c>
      <c r="N70" s="24" t="s">
        <v>33</v>
      </c>
    </row>
    <row r="71" spans="1:14" s="23" customFormat="1" x14ac:dyDescent="0.3">
      <c r="A71" s="20">
        <v>3</v>
      </c>
      <c r="B71" s="20" t="s">
        <v>2</v>
      </c>
      <c r="C71" s="20">
        <v>30</v>
      </c>
      <c r="D71" s="20" t="s">
        <v>186</v>
      </c>
      <c r="E71" s="20" t="s">
        <v>24</v>
      </c>
      <c r="F71" s="20"/>
      <c r="G71" s="21"/>
      <c r="H71" s="22" t="s">
        <v>195</v>
      </c>
      <c r="I71" s="20"/>
      <c r="J71" s="22"/>
      <c r="L71" s="24">
        <f>SUMIFS($A$11:$A$401,$B$11:$B$401,"RT",$D$11:$D$401,"U17")</f>
        <v>1</v>
      </c>
      <c r="M71" s="24" t="s">
        <v>2</v>
      </c>
      <c r="N71" s="24" t="s">
        <v>34</v>
      </c>
    </row>
    <row r="72" spans="1:14" s="23" customFormat="1" x14ac:dyDescent="0.3">
      <c r="A72" s="20">
        <v>1</v>
      </c>
      <c r="B72" s="20" t="s">
        <v>2</v>
      </c>
      <c r="C72" s="20">
        <v>30</v>
      </c>
      <c r="D72" s="20" t="s">
        <v>186</v>
      </c>
      <c r="E72" s="20" t="s">
        <v>24</v>
      </c>
      <c r="F72" s="20"/>
      <c r="G72" s="21"/>
      <c r="H72" s="22" t="s">
        <v>195</v>
      </c>
      <c r="I72" s="20"/>
      <c r="J72" s="22"/>
      <c r="L72" s="24">
        <f>SUMIFS($A$11:$A$401,$B$11:$B$401,"RT",$D$11:$D$401,"U18")</f>
        <v>51</v>
      </c>
      <c r="M72" s="24" t="s">
        <v>2</v>
      </c>
      <c r="N72" s="24" t="s">
        <v>35</v>
      </c>
    </row>
    <row r="73" spans="1:14" s="23" customFormat="1" x14ac:dyDescent="0.3">
      <c r="A73" s="20">
        <v>6</v>
      </c>
      <c r="B73" s="20" t="s">
        <v>2</v>
      </c>
      <c r="C73" s="20">
        <v>30</v>
      </c>
      <c r="D73" s="20" t="s">
        <v>186</v>
      </c>
      <c r="E73" s="20" t="s">
        <v>24</v>
      </c>
      <c r="F73" s="20"/>
      <c r="G73" s="21"/>
      <c r="H73" s="22" t="s">
        <v>195</v>
      </c>
      <c r="I73" s="20"/>
      <c r="J73" s="22"/>
      <c r="L73" s="24">
        <f>SUMIFS($A$11:$A$401,$B$11:$B$401,"RT",$D$11:$D$401,"U19")</f>
        <v>27</v>
      </c>
      <c r="M73" s="24" t="s">
        <v>2</v>
      </c>
      <c r="N73" s="24" t="s">
        <v>185</v>
      </c>
    </row>
    <row r="74" spans="1:14" s="23" customFormat="1" x14ac:dyDescent="0.3">
      <c r="A74" s="20">
        <v>5</v>
      </c>
      <c r="B74" s="20" t="s">
        <v>2</v>
      </c>
      <c r="C74" s="20">
        <v>20</v>
      </c>
      <c r="D74" s="20" t="s">
        <v>186</v>
      </c>
      <c r="E74" s="20" t="s">
        <v>24</v>
      </c>
      <c r="F74" s="20"/>
      <c r="G74" s="21"/>
      <c r="H74" s="22" t="s">
        <v>195</v>
      </c>
      <c r="I74" s="20"/>
      <c r="J74" s="22"/>
      <c r="L74" s="24">
        <f>SUMIFS($A$11:$A$401,$B$11:$B$401,"RT",$D$11:$D$401,"U20")</f>
        <v>73</v>
      </c>
      <c r="M74" s="24" t="s">
        <v>2</v>
      </c>
      <c r="N74" s="24" t="s">
        <v>186</v>
      </c>
    </row>
    <row r="75" spans="1:14" s="23" customFormat="1" x14ac:dyDescent="0.3">
      <c r="A75" s="20">
        <v>1</v>
      </c>
      <c r="B75" s="20" t="s">
        <v>2</v>
      </c>
      <c r="C75" s="20">
        <v>25</v>
      </c>
      <c r="D75" s="20" t="s">
        <v>187</v>
      </c>
      <c r="E75" s="20" t="s">
        <v>11</v>
      </c>
      <c r="F75" s="20"/>
      <c r="G75" s="21"/>
      <c r="H75" s="22" t="s">
        <v>195</v>
      </c>
      <c r="I75" s="20"/>
      <c r="J75" s="22"/>
      <c r="L75" s="24">
        <f>SUMIFS($A$11:$A$401,$B$11:$B$401,"RT",$D$11:$D$401,"U21")</f>
        <v>15</v>
      </c>
      <c r="M75" s="24" t="s">
        <v>2</v>
      </c>
      <c r="N75" s="24" t="s">
        <v>187</v>
      </c>
    </row>
    <row r="76" spans="1:14" s="23" customFormat="1" x14ac:dyDescent="0.3">
      <c r="A76" s="20">
        <v>2</v>
      </c>
      <c r="B76" s="20" t="s">
        <v>2</v>
      </c>
      <c r="C76" s="20">
        <v>35</v>
      </c>
      <c r="D76" s="20" t="s">
        <v>187</v>
      </c>
      <c r="E76" s="20" t="s">
        <v>11</v>
      </c>
      <c r="F76" s="20"/>
      <c r="G76" s="21"/>
      <c r="H76" s="22" t="s">
        <v>195</v>
      </c>
      <c r="I76" s="20"/>
      <c r="J76" s="22"/>
      <c r="L76" s="24">
        <f>SUMIFS($A$11:$A$401,$B$11:$B$401,"RT",$D$11:$D$401,"U22")</f>
        <v>31</v>
      </c>
      <c r="M76" s="24" t="s">
        <v>2</v>
      </c>
      <c r="N76" s="24" t="s">
        <v>188</v>
      </c>
    </row>
    <row r="77" spans="1:14" s="23" customFormat="1" x14ac:dyDescent="0.3">
      <c r="A77" s="20">
        <v>1</v>
      </c>
      <c r="B77" s="20" t="s">
        <v>2</v>
      </c>
      <c r="C77" s="20">
        <v>20</v>
      </c>
      <c r="D77" s="20" t="s">
        <v>187</v>
      </c>
      <c r="E77" s="20" t="s">
        <v>11</v>
      </c>
      <c r="F77" s="20"/>
      <c r="G77" s="21"/>
      <c r="H77" s="22" t="s">
        <v>195</v>
      </c>
      <c r="I77" s="20"/>
      <c r="J77" s="22"/>
      <c r="L77" s="24">
        <f>SUMIFS($A$11:$A$401,$B$11:$B$401,"RT",$D$11:$D$401,"U23")</f>
        <v>2</v>
      </c>
      <c r="M77" s="24" t="s">
        <v>2</v>
      </c>
      <c r="N77" s="24" t="s">
        <v>189</v>
      </c>
    </row>
    <row r="78" spans="1:14" s="23" customFormat="1" x14ac:dyDescent="0.3">
      <c r="A78" s="20">
        <v>7</v>
      </c>
      <c r="B78" s="20" t="s">
        <v>2</v>
      </c>
      <c r="C78" s="20">
        <v>30</v>
      </c>
      <c r="D78" s="20" t="s">
        <v>187</v>
      </c>
      <c r="E78" s="20" t="s">
        <v>11</v>
      </c>
      <c r="F78" s="20"/>
      <c r="G78" s="21"/>
      <c r="H78" s="22" t="s">
        <v>195</v>
      </c>
      <c r="I78" s="20"/>
      <c r="J78" s="22"/>
      <c r="L78" s="24">
        <f>SUMIFS($A$11:$A$401,$B$11:$B$401,"RT",$D$11:$D$401,"U24")</f>
        <v>21</v>
      </c>
      <c r="M78" s="24" t="s">
        <v>2</v>
      </c>
      <c r="N78" s="24" t="s">
        <v>190</v>
      </c>
    </row>
    <row r="79" spans="1:14" s="23" customFormat="1" x14ac:dyDescent="0.3">
      <c r="A79" s="20">
        <v>2</v>
      </c>
      <c r="B79" s="20" t="s">
        <v>2</v>
      </c>
      <c r="C79" s="20">
        <v>20</v>
      </c>
      <c r="D79" s="20" t="s">
        <v>187</v>
      </c>
      <c r="E79" s="20" t="s">
        <v>11</v>
      </c>
      <c r="F79" s="20"/>
      <c r="G79" s="21"/>
      <c r="H79" s="22" t="s">
        <v>195</v>
      </c>
      <c r="I79" s="20"/>
      <c r="J79" s="22"/>
      <c r="L79" s="24">
        <f>SUMIFS($A$11:$A$401,$B$11:$B$401,"RT",$D$11:$D$401,"U25")</f>
        <v>1</v>
      </c>
      <c r="M79" s="24" t="s">
        <v>2</v>
      </c>
      <c r="N79" s="24" t="s">
        <v>191</v>
      </c>
    </row>
    <row r="80" spans="1:14" s="23" customFormat="1" x14ac:dyDescent="0.3">
      <c r="A80" s="20">
        <v>3</v>
      </c>
      <c r="B80" s="20" t="s">
        <v>12</v>
      </c>
      <c r="C80" s="20">
        <v>45</v>
      </c>
      <c r="D80" s="20" t="s">
        <v>187</v>
      </c>
      <c r="E80" s="20" t="s">
        <v>11</v>
      </c>
      <c r="F80" s="20" t="s">
        <v>261</v>
      </c>
      <c r="G80" s="21"/>
      <c r="H80" s="22" t="s">
        <v>160</v>
      </c>
      <c r="I80" s="20"/>
      <c r="J80" s="22"/>
      <c r="L80" s="24">
        <f>SUMIFS($A$11:$A$401,$B$11:$B$401,"RT",$D$11:$D$401,"U26")</f>
        <v>10</v>
      </c>
      <c r="M80" s="24" t="s">
        <v>2</v>
      </c>
      <c r="N80" s="24" t="s">
        <v>192</v>
      </c>
    </row>
    <row r="81" spans="1:14" s="23" customFormat="1" x14ac:dyDescent="0.3">
      <c r="A81" s="20">
        <v>2</v>
      </c>
      <c r="B81" s="20" t="s">
        <v>2</v>
      </c>
      <c r="C81" s="20">
        <v>40</v>
      </c>
      <c r="D81" s="20" t="s">
        <v>187</v>
      </c>
      <c r="E81" s="20" t="s">
        <v>11</v>
      </c>
      <c r="F81" s="20"/>
      <c r="G81" s="21"/>
      <c r="H81" s="22" t="s">
        <v>160</v>
      </c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>
        <v>1</v>
      </c>
      <c r="B82" s="20" t="s">
        <v>2</v>
      </c>
      <c r="C82" s="20">
        <v>30</v>
      </c>
      <c r="D82" s="20" t="s">
        <v>188</v>
      </c>
      <c r="E82" s="20" t="s">
        <v>11</v>
      </c>
      <c r="F82" s="20"/>
      <c r="G82" s="21"/>
      <c r="H82" s="22" t="s">
        <v>160</v>
      </c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>
        <v>4</v>
      </c>
      <c r="B83" s="20" t="s">
        <v>2</v>
      </c>
      <c r="C83" s="20">
        <v>45</v>
      </c>
      <c r="D83" s="20" t="s">
        <v>188</v>
      </c>
      <c r="E83" s="20" t="s">
        <v>11</v>
      </c>
      <c r="F83" s="20"/>
      <c r="G83" s="21"/>
      <c r="H83" s="22" t="s">
        <v>160</v>
      </c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>
        <v>5</v>
      </c>
      <c r="B84" s="20" t="s">
        <v>2</v>
      </c>
      <c r="C84" s="20">
        <v>50</v>
      </c>
      <c r="D84" s="20" t="s">
        <v>188</v>
      </c>
      <c r="E84" s="20" t="s">
        <v>11</v>
      </c>
      <c r="F84" s="20"/>
      <c r="G84" s="21"/>
      <c r="H84" s="22" t="s">
        <v>160</v>
      </c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>
        <v>2</v>
      </c>
      <c r="B85" s="20" t="s">
        <v>2</v>
      </c>
      <c r="C85" s="20">
        <v>25</v>
      </c>
      <c r="D85" s="20" t="s">
        <v>188</v>
      </c>
      <c r="E85" s="20" t="s">
        <v>11</v>
      </c>
      <c r="F85" s="20"/>
      <c r="G85" s="21"/>
      <c r="H85" s="22" t="s">
        <v>160</v>
      </c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>
        <v>3</v>
      </c>
      <c r="B86" s="20" t="s">
        <v>2</v>
      </c>
      <c r="C86" s="20">
        <v>30</v>
      </c>
      <c r="D86" s="20" t="s">
        <v>188</v>
      </c>
      <c r="E86" s="20" t="s">
        <v>11</v>
      </c>
      <c r="F86" s="20"/>
      <c r="G86" s="21"/>
      <c r="H86" s="22" t="s">
        <v>160</v>
      </c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>
        <v>3</v>
      </c>
      <c r="B87" s="20" t="s">
        <v>2</v>
      </c>
      <c r="C87" s="20">
        <v>30</v>
      </c>
      <c r="D87" s="20" t="s">
        <v>188</v>
      </c>
      <c r="E87" s="20" t="s">
        <v>11</v>
      </c>
      <c r="F87" s="20"/>
      <c r="G87" s="21"/>
      <c r="H87" s="22" t="s">
        <v>160</v>
      </c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>
        <v>7</v>
      </c>
      <c r="B88" s="20" t="s">
        <v>2</v>
      </c>
      <c r="C88" s="20">
        <v>30</v>
      </c>
      <c r="D88" s="20" t="s">
        <v>188</v>
      </c>
      <c r="E88" s="20" t="s">
        <v>11</v>
      </c>
      <c r="F88" s="20"/>
      <c r="G88" s="21"/>
      <c r="H88" s="22" t="s">
        <v>160</v>
      </c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>
        <v>1</v>
      </c>
      <c r="B89" s="20" t="s">
        <v>2</v>
      </c>
      <c r="C89" s="20">
        <v>25</v>
      </c>
      <c r="D89" s="20" t="s">
        <v>188</v>
      </c>
      <c r="E89" s="20" t="s">
        <v>11</v>
      </c>
      <c r="F89" s="20"/>
      <c r="G89" s="21"/>
      <c r="H89" s="22" t="s">
        <v>160</v>
      </c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>
        <v>1</v>
      </c>
      <c r="B90" s="20" t="s">
        <v>2</v>
      </c>
      <c r="C90" s="20">
        <v>25</v>
      </c>
      <c r="D90" s="20" t="s">
        <v>188</v>
      </c>
      <c r="E90" s="20" t="s">
        <v>11</v>
      </c>
      <c r="F90" s="20"/>
      <c r="G90" s="21"/>
      <c r="H90" s="22" t="s">
        <v>160</v>
      </c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>
        <v>1</v>
      </c>
      <c r="B91" s="20" t="s">
        <v>2</v>
      </c>
      <c r="C91" s="20">
        <v>30</v>
      </c>
      <c r="D91" s="20" t="s">
        <v>188</v>
      </c>
      <c r="E91" s="20" t="s">
        <v>11</v>
      </c>
      <c r="F91" s="20"/>
      <c r="G91" s="21"/>
      <c r="H91" s="22" t="s">
        <v>160</v>
      </c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>
        <v>2</v>
      </c>
      <c r="B92" s="20" t="s">
        <v>2</v>
      </c>
      <c r="C92" s="20">
        <v>30</v>
      </c>
      <c r="D92" s="20" t="s">
        <v>188</v>
      </c>
      <c r="E92" s="20" t="s">
        <v>11</v>
      </c>
      <c r="F92" s="20"/>
      <c r="G92" s="21"/>
      <c r="H92" s="22" t="s">
        <v>160</v>
      </c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>
        <v>1</v>
      </c>
      <c r="B93" s="20" t="s">
        <v>2</v>
      </c>
      <c r="C93" s="20">
        <v>30</v>
      </c>
      <c r="D93" s="20" t="s">
        <v>188</v>
      </c>
      <c r="E93" s="20" t="s">
        <v>11</v>
      </c>
      <c r="F93" s="20"/>
      <c r="G93" s="21"/>
      <c r="H93" s="22" t="s">
        <v>160</v>
      </c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>
        <v>1</v>
      </c>
      <c r="B94" s="20" t="s">
        <v>2</v>
      </c>
      <c r="C94" s="20">
        <v>45</v>
      </c>
      <c r="D94" s="20" t="s">
        <v>189</v>
      </c>
      <c r="E94" s="20" t="s">
        <v>11</v>
      </c>
      <c r="F94" s="20"/>
      <c r="G94" s="21"/>
      <c r="H94" s="22" t="s">
        <v>160</v>
      </c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>
        <v>1</v>
      </c>
      <c r="B95" s="20" t="s">
        <v>2</v>
      </c>
      <c r="C95" s="20">
        <v>90</v>
      </c>
      <c r="D95" s="20" t="s">
        <v>189</v>
      </c>
      <c r="E95" s="20" t="s">
        <v>11</v>
      </c>
      <c r="F95" s="20"/>
      <c r="G95" s="21"/>
      <c r="H95" s="22" t="s">
        <v>160</v>
      </c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>
        <v>17</v>
      </c>
      <c r="B96" s="20" t="s">
        <v>2</v>
      </c>
      <c r="C96" s="20">
        <v>20</v>
      </c>
      <c r="D96" s="20" t="s">
        <v>190</v>
      </c>
      <c r="E96" s="20" t="s">
        <v>17</v>
      </c>
      <c r="F96" s="20"/>
      <c r="G96" s="21"/>
      <c r="H96" s="22" t="s">
        <v>160</v>
      </c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>
        <v>4</v>
      </c>
      <c r="B97" s="20" t="s">
        <v>2</v>
      </c>
      <c r="C97" s="20">
        <v>30</v>
      </c>
      <c r="D97" s="20" t="s">
        <v>190</v>
      </c>
      <c r="E97" s="20" t="s">
        <v>17</v>
      </c>
      <c r="F97" s="20"/>
      <c r="G97" s="21"/>
      <c r="H97" s="22" t="s">
        <v>160</v>
      </c>
      <c r="I97" s="20"/>
      <c r="J97" s="22"/>
      <c r="L97" s="24">
        <f>SUM(L55:L96)</f>
        <v>309</v>
      </c>
      <c r="M97" s="25"/>
      <c r="N97" s="25"/>
    </row>
    <row r="98" spans="1:14" s="23" customFormat="1" x14ac:dyDescent="0.3">
      <c r="A98" s="20">
        <v>1</v>
      </c>
      <c r="B98" s="20" t="s">
        <v>2</v>
      </c>
      <c r="C98" s="20">
        <v>25</v>
      </c>
      <c r="D98" s="20" t="s">
        <v>191</v>
      </c>
      <c r="E98" s="20" t="s">
        <v>23</v>
      </c>
      <c r="F98" s="20"/>
      <c r="G98" s="21"/>
      <c r="H98" s="22" t="s">
        <v>195</v>
      </c>
      <c r="I98" s="20"/>
      <c r="J98" s="22"/>
      <c r="L98" s="25"/>
      <c r="M98" s="25"/>
      <c r="N98" s="25"/>
    </row>
    <row r="99" spans="1:14" s="23" customFormat="1" x14ac:dyDescent="0.3">
      <c r="A99" s="20">
        <v>2</v>
      </c>
      <c r="B99" s="20" t="s">
        <v>2</v>
      </c>
      <c r="C99" s="20">
        <v>25</v>
      </c>
      <c r="D99" s="20" t="s">
        <v>192</v>
      </c>
      <c r="E99" s="20" t="s">
        <v>17</v>
      </c>
      <c r="F99" s="20"/>
      <c r="G99" s="21"/>
      <c r="H99" s="22" t="s">
        <v>195</v>
      </c>
      <c r="I99" s="20"/>
      <c r="J99" s="22"/>
      <c r="L99" s="25"/>
      <c r="M99" s="25"/>
      <c r="N99" s="25"/>
    </row>
    <row r="100" spans="1:14" s="23" customFormat="1" x14ac:dyDescent="0.3">
      <c r="A100" s="20">
        <v>1</v>
      </c>
      <c r="B100" s="20" t="s">
        <v>2</v>
      </c>
      <c r="C100" s="20">
        <v>40</v>
      </c>
      <c r="D100" s="20" t="s">
        <v>192</v>
      </c>
      <c r="E100" s="20" t="s">
        <v>17</v>
      </c>
      <c r="F100" s="20"/>
      <c r="G100" s="21"/>
      <c r="H100" s="22" t="s">
        <v>195</v>
      </c>
      <c r="I100" s="20"/>
      <c r="J100" s="22"/>
      <c r="L100" s="25"/>
      <c r="M100" s="25"/>
      <c r="N100" s="25"/>
    </row>
    <row r="101" spans="1:14" s="23" customFormat="1" x14ac:dyDescent="0.3">
      <c r="A101" s="25">
        <v>5</v>
      </c>
      <c r="B101" s="20" t="s">
        <v>2</v>
      </c>
      <c r="C101" s="25">
        <v>30</v>
      </c>
      <c r="D101" s="20" t="s">
        <v>192</v>
      </c>
      <c r="E101" s="20" t="s">
        <v>17</v>
      </c>
      <c r="F101" s="25"/>
      <c r="G101" s="26"/>
      <c r="H101" s="23" t="s">
        <v>195</v>
      </c>
      <c r="I101" s="25"/>
      <c r="L101" s="25"/>
      <c r="M101" s="25"/>
      <c r="N101" s="25"/>
    </row>
    <row r="102" spans="1:14" s="23" customFormat="1" x14ac:dyDescent="0.3">
      <c r="A102" s="25">
        <v>2</v>
      </c>
      <c r="B102" s="25" t="s">
        <v>2</v>
      </c>
      <c r="C102" s="25">
        <v>25</v>
      </c>
      <c r="D102" s="25" t="s">
        <v>192</v>
      </c>
      <c r="E102" s="25" t="s">
        <v>17</v>
      </c>
      <c r="F102" s="25"/>
      <c r="G102" s="26"/>
      <c r="H102" s="23" t="s">
        <v>195</v>
      </c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202"/>
  <sheetViews>
    <sheetView workbookViewId="0">
      <selection activeCell="C4" sqref="C4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39">
        <v>1529</v>
      </c>
      <c r="E2" s="6"/>
      <c r="H2" s="5" t="s">
        <v>205</v>
      </c>
      <c r="I2" s="5" t="s">
        <v>373</v>
      </c>
      <c r="J2" s="5"/>
      <c r="K2" s="5"/>
    </row>
    <row r="3" spans="1:14" x14ac:dyDescent="0.3">
      <c r="A3" s="9" t="s">
        <v>455</v>
      </c>
      <c r="B3" s="28">
        <v>42641</v>
      </c>
      <c r="E3" s="6"/>
      <c r="H3" s="5" t="s">
        <v>391</v>
      </c>
      <c r="I3" s="5" t="s">
        <v>37</v>
      </c>
      <c r="J3" s="5" t="s">
        <v>4</v>
      </c>
      <c r="K3" s="5" t="s">
        <v>38</v>
      </c>
      <c r="L3" s="5" t="s">
        <v>10</v>
      </c>
    </row>
    <row r="4" spans="1:14" x14ac:dyDescent="0.3">
      <c r="A4" s="9" t="s">
        <v>473</v>
      </c>
      <c r="B4" s="29">
        <v>7.6388888888888895E-2</v>
      </c>
      <c r="E4" s="6"/>
      <c r="H4" s="5" t="s">
        <v>209</v>
      </c>
      <c r="I4" s="5">
        <v>1</v>
      </c>
      <c r="J4" s="5">
        <v>2</v>
      </c>
      <c r="K4" s="5">
        <v>3</v>
      </c>
      <c r="L4" s="5">
        <v>4</v>
      </c>
    </row>
    <row r="5" spans="1:14" x14ac:dyDescent="0.3">
      <c r="A5" s="9" t="s">
        <v>452</v>
      </c>
      <c r="B5" s="37" t="s">
        <v>194</v>
      </c>
      <c r="E5" s="6"/>
      <c r="H5" s="5"/>
      <c r="I5" s="5" t="s">
        <v>372</v>
      </c>
      <c r="J5" s="5"/>
      <c r="K5" s="5"/>
      <c r="L5" s="5" t="s">
        <v>371</v>
      </c>
    </row>
    <row r="6" spans="1:14" x14ac:dyDescent="0.3">
      <c r="A6" s="9" t="s">
        <v>456</v>
      </c>
      <c r="B6" s="10">
        <v>10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3</v>
      </c>
    </row>
    <row r="9" spans="1:14" x14ac:dyDescent="0.3">
      <c r="A9" s="11" t="s">
        <v>458</v>
      </c>
      <c r="B9" s="15"/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/>
      <c r="B11" s="20"/>
      <c r="C11" s="20"/>
      <c r="D11" s="20" t="s">
        <v>5</v>
      </c>
      <c r="E11" s="20" t="s">
        <v>23</v>
      </c>
      <c r="F11" s="20"/>
      <c r="G11" s="21"/>
      <c r="H11" s="22"/>
      <c r="I11" s="20"/>
      <c r="J11" s="22" t="s">
        <v>388</v>
      </c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/>
      <c r="B12" s="20"/>
      <c r="C12" s="20"/>
      <c r="D12" s="20" t="s">
        <v>7</v>
      </c>
      <c r="E12" s="20" t="s">
        <v>11</v>
      </c>
      <c r="F12" s="20"/>
      <c r="G12" s="21"/>
      <c r="H12" s="22"/>
      <c r="I12" s="20"/>
      <c r="J12" s="22" t="s">
        <v>388</v>
      </c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>
        <v>0</v>
      </c>
      <c r="B13" s="20"/>
      <c r="C13" s="20"/>
      <c r="D13" s="20" t="s">
        <v>15</v>
      </c>
      <c r="E13" s="20" t="s">
        <v>17</v>
      </c>
      <c r="F13" s="20"/>
      <c r="G13" s="21">
        <v>0.58194444444444449</v>
      </c>
      <c r="H13" s="22"/>
      <c r="I13" s="20"/>
      <c r="J13" s="22" t="s">
        <v>388</v>
      </c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41</v>
      </c>
      <c r="B14" s="20" t="s">
        <v>2</v>
      </c>
      <c r="C14" s="20">
        <v>50</v>
      </c>
      <c r="D14" s="20" t="s">
        <v>16</v>
      </c>
      <c r="E14" s="20" t="s">
        <v>24</v>
      </c>
      <c r="F14" s="20" t="s">
        <v>29</v>
      </c>
      <c r="G14" s="21"/>
      <c r="H14" s="22" t="s">
        <v>3</v>
      </c>
      <c r="I14" s="20"/>
      <c r="J14" s="22"/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>
        <v>0</v>
      </c>
      <c r="B15" s="20"/>
      <c r="C15" s="20"/>
      <c r="D15" s="20" t="s">
        <v>18</v>
      </c>
      <c r="E15" s="20" t="s">
        <v>11</v>
      </c>
      <c r="F15" s="20"/>
      <c r="G15" s="21">
        <v>0.58333333333333337</v>
      </c>
      <c r="H15" s="22"/>
      <c r="I15" s="20"/>
      <c r="J15" s="22" t="s">
        <v>388</v>
      </c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/>
      <c r="B16" s="20"/>
      <c r="C16" s="20"/>
      <c r="D16" s="20" t="s">
        <v>19</v>
      </c>
      <c r="E16" s="20" t="s">
        <v>17</v>
      </c>
      <c r="F16" s="20"/>
      <c r="G16" s="21"/>
      <c r="H16" s="22"/>
      <c r="I16" s="20"/>
      <c r="J16" s="22" t="s">
        <v>388</v>
      </c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>
        <v>1</v>
      </c>
      <c r="B17" s="20" t="s">
        <v>12</v>
      </c>
      <c r="C17" s="20">
        <v>50</v>
      </c>
      <c r="D17" s="20" t="s">
        <v>20</v>
      </c>
      <c r="E17" s="20" t="s">
        <v>17</v>
      </c>
      <c r="F17" s="20" t="s">
        <v>28</v>
      </c>
      <c r="G17" s="21">
        <v>0.58750000000000002</v>
      </c>
      <c r="H17" s="22" t="s">
        <v>4</v>
      </c>
      <c r="I17" s="20">
        <v>2</v>
      </c>
      <c r="J17" s="22"/>
      <c r="L17" s="24">
        <f>SUMIFS($A$11:$A$401,$B$11:$B$401,"CH",$D$11:$D$401,"U7")</f>
        <v>1</v>
      </c>
      <c r="M17" s="24" t="s">
        <v>12</v>
      </c>
      <c r="N17" s="24" t="s">
        <v>20</v>
      </c>
    </row>
    <row r="18" spans="1:14" s="23" customFormat="1" x14ac:dyDescent="0.3">
      <c r="A18" s="20"/>
      <c r="B18" s="20"/>
      <c r="C18" s="20"/>
      <c r="D18" s="20" t="s">
        <v>21</v>
      </c>
      <c r="E18" s="20" t="s">
        <v>24</v>
      </c>
      <c r="F18" s="20"/>
      <c r="G18" s="21"/>
      <c r="H18" s="22"/>
      <c r="I18" s="20"/>
      <c r="J18" s="22" t="s">
        <v>388</v>
      </c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1</v>
      </c>
      <c r="B19" s="20" t="s">
        <v>39</v>
      </c>
      <c r="C19" s="20" t="s">
        <v>428</v>
      </c>
      <c r="D19" s="20" t="s">
        <v>22</v>
      </c>
      <c r="E19" s="20" t="s">
        <v>11</v>
      </c>
      <c r="F19" s="20" t="s">
        <v>36</v>
      </c>
      <c r="G19" s="21"/>
      <c r="H19" s="22" t="s">
        <v>10</v>
      </c>
      <c r="I19" s="20">
        <v>4</v>
      </c>
      <c r="J19" s="22" t="s">
        <v>388</v>
      </c>
      <c r="L19" s="24">
        <f>SUMIFS($A$11:$A$401,$B$11:$B$401,"CH",$D$11:$D$401,"U9")</f>
        <v>10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2</v>
      </c>
      <c r="C20" s="20">
        <v>30</v>
      </c>
      <c r="D20" s="20" t="s">
        <v>22</v>
      </c>
      <c r="E20" s="20" t="s">
        <v>11</v>
      </c>
      <c r="F20" s="20" t="s">
        <v>36</v>
      </c>
      <c r="G20" s="21"/>
      <c r="H20" s="22" t="s">
        <v>10</v>
      </c>
      <c r="I20" s="20">
        <v>4</v>
      </c>
      <c r="J20" s="22"/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1</v>
      </c>
      <c r="B21" s="20" t="s">
        <v>2</v>
      </c>
      <c r="C21" s="20">
        <v>75</v>
      </c>
      <c r="D21" s="20" t="s">
        <v>22</v>
      </c>
      <c r="E21" s="20" t="s">
        <v>11</v>
      </c>
      <c r="F21" s="20" t="s">
        <v>36</v>
      </c>
      <c r="G21" s="21"/>
      <c r="H21" s="22" t="s">
        <v>37</v>
      </c>
      <c r="I21" s="20">
        <v>1</v>
      </c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3</v>
      </c>
      <c r="B22" s="20" t="s">
        <v>12</v>
      </c>
      <c r="C22" s="20">
        <v>75</v>
      </c>
      <c r="D22" s="20" t="s">
        <v>22</v>
      </c>
      <c r="E22" s="20" t="s">
        <v>11</v>
      </c>
      <c r="F22" s="20" t="s">
        <v>36</v>
      </c>
      <c r="G22" s="21"/>
      <c r="H22" s="22" t="s">
        <v>4</v>
      </c>
      <c r="I22" s="20">
        <v>2</v>
      </c>
      <c r="J22" s="22"/>
      <c r="L22" s="24">
        <f>SUMIFS($A$11:$A$401,$B$11:$B$401,"CH",$D$11:$D$401,"U12")</f>
        <v>14</v>
      </c>
      <c r="M22" s="24" t="s">
        <v>12</v>
      </c>
      <c r="N22" s="24" t="s">
        <v>27</v>
      </c>
    </row>
    <row r="23" spans="1:14" s="23" customFormat="1" x14ac:dyDescent="0.3">
      <c r="A23" s="20">
        <v>2</v>
      </c>
      <c r="B23" s="20" t="s">
        <v>2</v>
      </c>
      <c r="C23" s="20">
        <v>50</v>
      </c>
      <c r="D23" s="20" t="s">
        <v>22</v>
      </c>
      <c r="E23" s="20" t="s">
        <v>11</v>
      </c>
      <c r="F23" s="20" t="s">
        <v>36</v>
      </c>
      <c r="G23" s="21"/>
      <c r="H23" s="22" t="s">
        <v>4</v>
      </c>
      <c r="I23" s="20">
        <v>2</v>
      </c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2</v>
      </c>
      <c r="B24" s="20" t="s">
        <v>2</v>
      </c>
      <c r="C24" s="20">
        <v>40</v>
      </c>
      <c r="D24" s="20" t="s">
        <v>22</v>
      </c>
      <c r="E24" s="20" t="s">
        <v>11</v>
      </c>
      <c r="F24" s="20" t="s">
        <v>36</v>
      </c>
      <c r="G24" s="21"/>
      <c r="H24" s="22" t="s">
        <v>10</v>
      </c>
      <c r="I24" s="20">
        <v>4</v>
      </c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1</v>
      </c>
      <c r="B25" s="20" t="s">
        <v>2</v>
      </c>
      <c r="C25" s="20">
        <v>80</v>
      </c>
      <c r="D25" s="20" t="s">
        <v>22</v>
      </c>
      <c r="E25" s="20" t="s">
        <v>11</v>
      </c>
      <c r="F25" s="20" t="s">
        <v>36</v>
      </c>
      <c r="G25" s="21"/>
      <c r="H25" s="22" t="s">
        <v>4</v>
      </c>
      <c r="I25" s="20">
        <v>2</v>
      </c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5</v>
      </c>
      <c r="B26" s="20" t="s">
        <v>2</v>
      </c>
      <c r="C26" s="20">
        <v>60</v>
      </c>
      <c r="D26" s="20" t="s">
        <v>22</v>
      </c>
      <c r="E26" s="20" t="s">
        <v>11</v>
      </c>
      <c r="F26" s="20" t="s">
        <v>36</v>
      </c>
      <c r="G26" s="21"/>
      <c r="H26" s="22" t="s">
        <v>4</v>
      </c>
      <c r="I26" s="20">
        <v>2</v>
      </c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4</v>
      </c>
      <c r="B27" s="20" t="s">
        <v>12</v>
      </c>
      <c r="C27" s="20">
        <v>70</v>
      </c>
      <c r="D27" s="20" t="s">
        <v>22</v>
      </c>
      <c r="E27" s="20" t="s">
        <v>11</v>
      </c>
      <c r="F27" s="20" t="s">
        <v>36</v>
      </c>
      <c r="G27" s="21"/>
      <c r="H27" s="22" t="s">
        <v>10</v>
      </c>
      <c r="I27" s="20">
        <v>4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2</v>
      </c>
      <c r="C28" s="20">
        <v>60</v>
      </c>
      <c r="D28" s="20" t="s">
        <v>22</v>
      </c>
      <c r="E28" s="20" t="s">
        <v>11</v>
      </c>
      <c r="F28" s="20" t="s">
        <v>36</v>
      </c>
      <c r="G28" s="21"/>
      <c r="H28" s="22" t="s">
        <v>38</v>
      </c>
      <c r="I28" s="20">
        <v>4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1</v>
      </c>
      <c r="B29" s="20" t="s">
        <v>2</v>
      </c>
      <c r="C29" s="20">
        <v>80</v>
      </c>
      <c r="D29" s="20" t="s">
        <v>22</v>
      </c>
      <c r="E29" s="20" t="s">
        <v>11</v>
      </c>
      <c r="F29" s="20" t="s">
        <v>36</v>
      </c>
      <c r="G29" s="21"/>
      <c r="H29" s="22" t="s">
        <v>38</v>
      </c>
      <c r="I29" s="20">
        <v>4</v>
      </c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3</v>
      </c>
      <c r="B30" s="20" t="s">
        <v>12</v>
      </c>
      <c r="C30" s="20">
        <v>80</v>
      </c>
      <c r="D30" s="20" t="s">
        <v>22</v>
      </c>
      <c r="E30" s="20" t="s">
        <v>11</v>
      </c>
      <c r="F30" s="20" t="s">
        <v>36</v>
      </c>
      <c r="G30" s="21"/>
      <c r="H30" s="22" t="s">
        <v>10</v>
      </c>
      <c r="I30" s="20">
        <v>4</v>
      </c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2</v>
      </c>
      <c r="B31" s="20" t="s">
        <v>2</v>
      </c>
      <c r="C31" s="20">
        <v>50</v>
      </c>
      <c r="D31" s="20" t="s">
        <v>22</v>
      </c>
      <c r="E31" s="20" t="s">
        <v>11</v>
      </c>
      <c r="F31" s="20" t="s">
        <v>36</v>
      </c>
      <c r="G31" s="21"/>
      <c r="H31" s="22" t="s">
        <v>10</v>
      </c>
      <c r="I31" s="20">
        <v>4</v>
      </c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1</v>
      </c>
      <c r="B32" s="20" t="s">
        <v>2</v>
      </c>
      <c r="C32" s="20">
        <v>65</v>
      </c>
      <c r="D32" s="20" t="s">
        <v>25</v>
      </c>
      <c r="E32" s="20" t="s">
        <v>23</v>
      </c>
      <c r="F32" s="20"/>
      <c r="G32" s="21"/>
      <c r="H32" s="22" t="s">
        <v>10</v>
      </c>
      <c r="I32" s="20">
        <v>4</v>
      </c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1</v>
      </c>
      <c r="B33" s="20" t="s">
        <v>2</v>
      </c>
      <c r="C33" s="20">
        <v>40</v>
      </c>
      <c r="D33" s="20" t="s">
        <v>25</v>
      </c>
      <c r="E33" s="20" t="s">
        <v>23</v>
      </c>
      <c r="F33" s="20" t="s">
        <v>36</v>
      </c>
      <c r="G33" s="21"/>
      <c r="H33" s="22" t="s">
        <v>10</v>
      </c>
      <c r="I33" s="20">
        <v>4</v>
      </c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1</v>
      </c>
      <c r="B34" s="20" t="s">
        <v>2</v>
      </c>
      <c r="C34" s="20">
        <v>30</v>
      </c>
      <c r="D34" s="20" t="s">
        <v>26</v>
      </c>
      <c r="E34" s="20" t="s">
        <v>17</v>
      </c>
      <c r="F34" s="20" t="s">
        <v>29</v>
      </c>
      <c r="G34" s="21"/>
      <c r="H34" s="22" t="s">
        <v>10</v>
      </c>
      <c r="I34" s="20">
        <v>4</v>
      </c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1</v>
      </c>
      <c r="B35" s="20" t="s">
        <v>2</v>
      </c>
      <c r="C35" s="20">
        <v>45</v>
      </c>
      <c r="D35" s="20" t="s">
        <v>26</v>
      </c>
      <c r="E35" s="20" t="s">
        <v>17</v>
      </c>
      <c r="F35" s="20" t="s">
        <v>218</v>
      </c>
      <c r="G35" s="21"/>
      <c r="H35" s="22" t="s">
        <v>37</v>
      </c>
      <c r="I35" s="20">
        <v>5</v>
      </c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1</v>
      </c>
      <c r="B36" s="20" t="s">
        <v>39</v>
      </c>
      <c r="C36" s="20">
        <v>80</v>
      </c>
      <c r="D36" s="20" t="s">
        <v>26</v>
      </c>
      <c r="E36" s="20" t="s">
        <v>17</v>
      </c>
      <c r="F36" s="20"/>
      <c r="G36" s="21"/>
      <c r="H36" s="22" t="s">
        <v>38</v>
      </c>
      <c r="I36" s="20">
        <v>2</v>
      </c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1</v>
      </c>
      <c r="B37" s="20" t="s">
        <v>9</v>
      </c>
      <c r="C37" s="20">
        <v>25</v>
      </c>
      <c r="D37" s="20" t="s">
        <v>27</v>
      </c>
      <c r="E37" s="20" t="s">
        <v>40</v>
      </c>
      <c r="F37" s="20"/>
      <c r="G37" s="21"/>
      <c r="H37" s="22" t="s">
        <v>4</v>
      </c>
      <c r="I37" s="20">
        <v>1</v>
      </c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1</v>
      </c>
      <c r="B38" s="20" t="s">
        <v>12</v>
      </c>
      <c r="C38" s="20">
        <v>65</v>
      </c>
      <c r="D38" s="20" t="s">
        <v>27</v>
      </c>
      <c r="E38" s="20" t="s">
        <v>40</v>
      </c>
      <c r="F38" s="20"/>
      <c r="G38" s="21"/>
      <c r="H38" s="22" t="s">
        <v>4</v>
      </c>
      <c r="I38" s="20">
        <v>1</v>
      </c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1</v>
      </c>
      <c r="B39" s="20" t="s">
        <v>2</v>
      </c>
      <c r="C39" s="20">
        <v>30</v>
      </c>
      <c r="D39" s="20" t="s">
        <v>27</v>
      </c>
      <c r="E39" s="20" t="s">
        <v>40</v>
      </c>
      <c r="F39" s="20"/>
      <c r="G39" s="21"/>
      <c r="H39" s="22" t="s">
        <v>10</v>
      </c>
      <c r="I39" s="20">
        <v>3</v>
      </c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1</v>
      </c>
      <c r="B40" s="20" t="s">
        <v>2</v>
      </c>
      <c r="C40" s="20">
        <v>40</v>
      </c>
      <c r="D40" s="20" t="s">
        <v>27</v>
      </c>
      <c r="E40" s="20" t="s">
        <v>40</v>
      </c>
      <c r="F40" s="20"/>
      <c r="G40" s="21"/>
      <c r="H40" s="22" t="s">
        <v>10</v>
      </c>
      <c r="I40" s="20">
        <v>3</v>
      </c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4</v>
      </c>
      <c r="B41" s="20" t="s">
        <v>2</v>
      </c>
      <c r="C41" s="20">
        <v>75</v>
      </c>
      <c r="D41" s="20" t="s">
        <v>27</v>
      </c>
      <c r="E41" s="20" t="s">
        <v>40</v>
      </c>
      <c r="F41" s="20"/>
      <c r="G41" s="21"/>
      <c r="H41" s="22" t="s">
        <v>4</v>
      </c>
      <c r="I41" s="20">
        <v>1</v>
      </c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13</v>
      </c>
      <c r="B42" s="20" t="s">
        <v>12</v>
      </c>
      <c r="C42" s="20">
        <v>35</v>
      </c>
      <c r="D42" s="20" t="s">
        <v>27</v>
      </c>
      <c r="E42" s="20" t="s">
        <v>40</v>
      </c>
      <c r="F42" s="20" t="s">
        <v>36</v>
      </c>
      <c r="G42" s="21"/>
      <c r="H42" s="22" t="s">
        <v>37</v>
      </c>
      <c r="I42" s="20">
        <v>1</v>
      </c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1</v>
      </c>
      <c r="B43" s="20" t="s">
        <v>2</v>
      </c>
      <c r="C43" s="20">
        <v>45</v>
      </c>
      <c r="D43" s="20" t="s">
        <v>27</v>
      </c>
      <c r="E43" s="20" t="s">
        <v>40</v>
      </c>
      <c r="F43" s="20" t="s">
        <v>36</v>
      </c>
      <c r="G43" s="21"/>
      <c r="H43" s="22" t="s">
        <v>37</v>
      </c>
      <c r="I43" s="20">
        <v>1</v>
      </c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2</v>
      </c>
      <c r="B44" s="20" t="s">
        <v>2</v>
      </c>
      <c r="C44" s="20">
        <v>40</v>
      </c>
      <c r="D44" s="20" t="s">
        <v>27</v>
      </c>
      <c r="E44" s="20" t="s">
        <v>40</v>
      </c>
      <c r="F44" s="20"/>
      <c r="G44" s="21"/>
      <c r="H44" s="22" t="s">
        <v>38</v>
      </c>
      <c r="I44" s="20">
        <v>3</v>
      </c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1</v>
      </c>
      <c r="B45" s="20" t="s">
        <v>2</v>
      </c>
      <c r="C45" s="20">
        <v>30</v>
      </c>
      <c r="D45" s="20" t="s">
        <v>27</v>
      </c>
      <c r="E45" s="20" t="s">
        <v>40</v>
      </c>
      <c r="F45" s="20"/>
      <c r="G45" s="21"/>
      <c r="H45" s="22" t="s">
        <v>37</v>
      </c>
      <c r="I45" s="20">
        <v>3</v>
      </c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0</v>
      </c>
      <c r="B46" s="20"/>
      <c r="C46" s="20"/>
      <c r="D46" s="20" t="s">
        <v>30</v>
      </c>
      <c r="E46" s="20" t="s">
        <v>17</v>
      </c>
      <c r="F46" s="20"/>
      <c r="G46" s="21"/>
      <c r="H46" s="22"/>
      <c r="I46" s="20"/>
      <c r="J46" s="22" t="s">
        <v>388</v>
      </c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0</v>
      </c>
      <c r="B47" s="20"/>
      <c r="C47" s="20"/>
      <c r="D47" s="20" t="s">
        <v>31</v>
      </c>
      <c r="E47" s="20" t="s">
        <v>11</v>
      </c>
      <c r="F47" s="20"/>
      <c r="G47" s="21"/>
      <c r="H47" s="22"/>
      <c r="I47" s="20"/>
      <c r="J47" s="22" t="s">
        <v>388</v>
      </c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>
        <v>0</v>
      </c>
      <c r="B48" s="20"/>
      <c r="C48" s="20"/>
      <c r="D48" s="20" t="s">
        <v>32</v>
      </c>
      <c r="E48" s="20" t="s">
        <v>11</v>
      </c>
      <c r="F48" s="20"/>
      <c r="G48" s="21"/>
      <c r="H48" s="22"/>
      <c r="I48" s="20"/>
      <c r="J48" s="22" t="s">
        <v>388</v>
      </c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>
        <v>1</v>
      </c>
      <c r="B49" s="20" t="s">
        <v>41</v>
      </c>
      <c r="C49" s="20">
        <v>80</v>
      </c>
      <c r="D49" s="20" t="s">
        <v>33</v>
      </c>
      <c r="E49" s="20" t="s">
        <v>11</v>
      </c>
      <c r="F49" s="20" t="s">
        <v>42</v>
      </c>
      <c r="G49" s="21"/>
      <c r="H49" s="22" t="s">
        <v>37</v>
      </c>
      <c r="I49" s="20">
        <v>1</v>
      </c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/>
      <c r="B50" s="20"/>
      <c r="C50" s="20"/>
      <c r="D50" s="20" t="s">
        <v>34</v>
      </c>
      <c r="E50" s="20" t="s">
        <v>23</v>
      </c>
      <c r="F50" s="20"/>
      <c r="G50" s="21"/>
      <c r="H50" s="22"/>
      <c r="I50" s="20"/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>
        <v>1</v>
      </c>
      <c r="B51" s="20" t="s">
        <v>9</v>
      </c>
      <c r="C51" s="20">
        <v>85</v>
      </c>
      <c r="D51" s="20" t="s">
        <v>35</v>
      </c>
      <c r="E51" s="20" t="s">
        <v>17</v>
      </c>
      <c r="F51" s="20"/>
      <c r="G51" s="21"/>
      <c r="H51" s="22" t="s">
        <v>37</v>
      </c>
      <c r="I51" s="20">
        <v>3</v>
      </c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>
        <v>1</v>
      </c>
      <c r="B52" s="20" t="s">
        <v>9</v>
      </c>
      <c r="C52" s="20">
        <v>30</v>
      </c>
      <c r="D52" s="20" t="s">
        <v>35</v>
      </c>
      <c r="E52" s="20" t="s">
        <v>17</v>
      </c>
      <c r="F52" s="20"/>
      <c r="G52" s="21"/>
      <c r="H52" s="22" t="s">
        <v>37</v>
      </c>
      <c r="I52" s="20">
        <v>3</v>
      </c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/>
      <c r="B53" s="20"/>
      <c r="C53" s="20"/>
      <c r="D53" s="20"/>
      <c r="E53" s="20"/>
      <c r="F53" s="20"/>
      <c r="G53" s="21"/>
      <c r="H53" s="22"/>
      <c r="I53" s="20"/>
      <c r="J53" s="22"/>
      <c r="L53" s="24">
        <f>SUM(L11:L52)</f>
        <v>25</v>
      </c>
      <c r="M53" s="24"/>
      <c r="N53" s="24"/>
    </row>
    <row r="54" spans="1:14" s="23" customFormat="1" x14ac:dyDescent="0.3">
      <c r="A54" s="20"/>
      <c r="B54" s="20"/>
      <c r="C54" s="20"/>
      <c r="D54" s="20"/>
      <c r="E54" s="20"/>
      <c r="F54" s="20"/>
      <c r="G54" s="21"/>
      <c r="H54" s="22"/>
      <c r="I54" s="20"/>
      <c r="J54" s="22"/>
      <c r="L54" s="24"/>
      <c r="M54" s="24"/>
      <c r="N54" s="24"/>
    </row>
    <row r="55" spans="1:14" s="23" customFormat="1" x14ac:dyDescent="0.3">
      <c r="A55" s="20"/>
      <c r="B55" s="20"/>
      <c r="C55" s="20"/>
      <c r="D55" s="20"/>
      <c r="E55" s="20"/>
      <c r="F55" s="20"/>
      <c r="G55" s="21"/>
      <c r="H55" s="22"/>
      <c r="I55" s="20"/>
      <c r="J55" s="22"/>
      <c r="L55" s="24">
        <f>SUMIFS($A$11:$A$401,$B$11:$B$401,"RT",$D$11:$D$401,"U1")</f>
        <v>0</v>
      </c>
      <c r="M55" s="24" t="s">
        <v>2</v>
      </c>
      <c r="N55" s="24" t="s">
        <v>5</v>
      </c>
    </row>
    <row r="56" spans="1:14" s="23" customFormat="1" x14ac:dyDescent="0.3">
      <c r="A56" s="20"/>
      <c r="B56" s="20"/>
      <c r="C56" s="20"/>
      <c r="D56" s="20"/>
      <c r="E56" s="20"/>
      <c r="F56" s="20"/>
      <c r="G56" s="21"/>
      <c r="H56" s="22"/>
      <c r="I56" s="20"/>
      <c r="J56" s="22"/>
      <c r="L56" s="24">
        <f>SUMIFS($A$11:$A$401,$B$11:$B$401,"RT",$D$11:$D$401,"U2")</f>
        <v>0</v>
      </c>
      <c r="M56" s="24" t="s">
        <v>2</v>
      </c>
      <c r="N56" s="24" t="s">
        <v>7</v>
      </c>
    </row>
    <row r="57" spans="1:14" s="23" customFormat="1" x14ac:dyDescent="0.3">
      <c r="A57" s="20"/>
      <c r="B57" s="20"/>
      <c r="C57" s="20"/>
      <c r="D57" s="20"/>
      <c r="E57" s="20"/>
      <c r="F57" s="20"/>
      <c r="G57" s="21"/>
      <c r="H57" s="22"/>
      <c r="I57" s="20"/>
      <c r="J57" s="22"/>
      <c r="L57" s="24">
        <f>SUMIFS($A$11:$A$401,$B$11:$B$401,"RT",$D$11:$D$401,"U3")</f>
        <v>0</v>
      </c>
      <c r="M57" s="24" t="s">
        <v>2</v>
      </c>
      <c r="N57" s="24" t="s">
        <v>15</v>
      </c>
    </row>
    <row r="58" spans="1:14" s="23" customFormat="1" x14ac:dyDescent="0.3">
      <c r="A58" s="20"/>
      <c r="B58" s="20"/>
      <c r="C58" s="20"/>
      <c r="D58" s="20"/>
      <c r="E58" s="20"/>
      <c r="F58" s="20"/>
      <c r="G58" s="21"/>
      <c r="H58" s="22"/>
      <c r="I58" s="20"/>
      <c r="J58" s="22"/>
      <c r="L58" s="24">
        <f>SUMIFS($A$11:$A$401,$B$11:$B$401,"RT",$D$11:$D$401,"U4")</f>
        <v>41</v>
      </c>
      <c r="M58" s="24" t="s">
        <v>2</v>
      </c>
      <c r="N58" s="24" t="s">
        <v>16</v>
      </c>
    </row>
    <row r="59" spans="1:14" s="23" customFormat="1" x14ac:dyDescent="0.3">
      <c r="A59" s="20"/>
      <c r="B59" s="20"/>
      <c r="C59" s="20"/>
      <c r="D59" s="20"/>
      <c r="E59" s="20"/>
      <c r="F59" s="20"/>
      <c r="G59" s="21"/>
      <c r="H59" s="22"/>
      <c r="I59" s="20"/>
      <c r="J59" s="22"/>
      <c r="L59" s="24">
        <f>SUMIFS($A$11:$A$401,$B$11:$B$401,"RT",$D$11:$D$401,"U5")</f>
        <v>0</v>
      </c>
      <c r="M59" s="24" t="s">
        <v>2</v>
      </c>
      <c r="N59" s="24" t="s">
        <v>18</v>
      </c>
    </row>
    <row r="60" spans="1:14" s="23" customFormat="1" x14ac:dyDescent="0.3">
      <c r="A60" s="20"/>
      <c r="B60" s="20"/>
      <c r="C60" s="20"/>
      <c r="D60" s="20"/>
      <c r="E60" s="20"/>
      <c r="F60" s="20"/>
      <c r="G60" s="21"/>
      <c r="H60" s="22"/>
      <c r="I60" s="20"/>
      <c r="J60" s="22"/>
      <c r="L60" s="24">
        <f>SUMIFS($A$11:$A$401,$B$11:$B$401,"RT",$D$11:$D$401,"U6")</f>
        <v>0</v>
      </c>
      <c r="M60" s="24" t="s">
        <v>2</v>
      </c>
      <c r="N60" s="24" t="s">
        <v>19</v>
      </c>
    </row>
    <row r="61" spans="1:14" s="23" customFormat="1" x14ac:dyDescent="0.3">
      <c r="A61" s="20"/>
      <c r="B61" s="20"/>
      <c r="C61" s="20"/>
      <c r="D61" s="20"/>
      <c r="E61" s="20"/>
      <c r="F61" s="20"/>
      <c r="G61" s="21"/>
      <c r="H61" s="22"/>
      <c r="I61" s="20"/>
      <c r="J61" s="22"/>
      <c r="L61" s="24">
        <f>SUMIFS($A$11:$A$401,$B$11:$B$401,"RT",$D$11:$D$401,"U7")</f>
        <v>0</v>
      </c>
      <c r="M61" s="24" t="s">
        <v>2</v>
      </c>
      <c r="N61" s="24" t="s">
        <v>20</v>
      </c>
    </row>
    <row r="62" spans="1:14" s="23" customFormat="1" x14ac:dyDescent="0.3">
      <c r="A62" s="20"/>
      <c r="B62" s="20"/>
      <c r="C62" s="20"/>
      <c r="D62" s="20"/>
      <c r="E62" s="20"/>
      <c r="F62" s="20"/>
      <c r="G62" s="21"/>
      <c r="H62" s="22"/>
      <c r="I62" s="20"/>
      <c r="J62" s="22"/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/>
      <c r="B63" s="20"/>
      <c r="C63" s="20"/>
      <c r="D63" s="20"/>
      <c r="E63" s="20"/>
      <c r="F63" s="20"/>
      <c r="G63" s="21"/>
      <c r="H63" s="22"/>
      <c r="I63" s="20"/>
      <c r="J63" s="22"/>
      <c r="L63" s="24">
        <f>SUMIFS($A$11:$A$401,$B$11:$B$401,"RT",$D$11:$D$401,"U9")</f>
        <v>16</v>
      </c>
      <c r="M63" s="24" t="s">
        <v>2</v>
      </c>
      <c r="N63" s="24" t="s">
        <v>22</v>
      </c>
    </row>
    <row r="64" spans="1:14" s="23" customFormat="1" x14ac:dyDescent="0.3">
      <c r="A64" s="20"/>
      <c r="B64" s="20"/>
      <c r="C64" s="20"/>
      <c r="D64" s="20"/>
      <c r="E64" s="20"/>
      <c r="F64" s="20"/>
      <c r="G64" s="21"/>
      <c r="H64" s="22"/>
      <c r="I64" s="20"/>
      <c r="J64" s="22"/>
      <c r="L64" s="24">
        <f>SUMIFS($A$11:$A$401,$B$11:$B$401,"RT",$D$11:$D$401,"U10")</f>
        <v>2</v>
      </c>
      <c r="M64" s="24" t="s">
        <v>2</v>
      </c>
      <c r="N64" s="24" t="s">
        <v>25</v>
      </c>
    </row>
    <row r="65" spans="1:14" s="23" customFormat="1" x14ac:dyDescent="0.3">
      <c r="A65" s="20"/>
      <c r="B65" s="20"/>
      <c r="C65" s="20"/>
      <c r="D65" s="20"/>
      <c r="E65" s="20"/>
      <c r="F65" s="20"/>
      <c r="G65" s="21"/>
      <c r="H65" s="22"/>
      <c r="I65" s="20"/>
      <c r="J65" s="22"/>
      <c r="L65" s="24">
        <f>SUMIFS($A$11:$A$401,$B$11:$B$401,"RT",$D$11:$D$401,"U11")</f>
        <v>2</v>
      </c>
      <c r="M65" s="24" t="s">
        <v>2</v>
      </c>
      <c r="N65" s="24" t="s">
        <v>26</v>
      </c>
    </row>
    <row r="66" spans="1:14" s="23" customFormat="1" x14ac:dyDescent="0.3">
      <c r="A66" s="20"/>
      <c r="B66" s="20"/>
      <c r="C66" s="20"/>
      <c r="D66" s="20"/>
      <c r="E66" s="20"/>
      <c r="F66" s="20"/>
      <c r="G66" s="21"/>
      <c r="H66" s="22"/>
      <c r="I66" s="20"/>
      <c r="J66" s="22"/>
      <c r="L66" s="24">
        <f>SUMIFS($A$11:$A$401,$B$11:$B$401,"RT",$D$11:$D$401,"U12")</f>
        <v>10</v>
      </c>
      <c r="M66" s="24" t="s">
        <v>2</v>
      </c>
      <c r="N66" s="24" t="s">
        <v>27</v>
      </c>
    </row>
    <row r="67" spans="1:14" s="23" customFormat="1" x14ac:dyDescent="0.3">
      <c r="A67" s="20"/>
      <c r="B67" s="20"/>
      <c r="C67" s="20"/>
      <c r="D67" s="20"/>
      <c r="E67" s="20"/>
      <c r="F67" s="20"/>
      <c r="G67" s="21"/>
      <c r="H67" s="22"/>
      <c r="I67" s="20"/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/>
      <c r="B68" s="20"/>
      <c r="C68" s="20"/>
      <c r="D68" s="20"/>
      <c r="E68" s="20"/>
      <c r="F68" s="20"/>
      <c r="G68" s="21"/>
      <c r="H68" s="22"/>
      <c r="I68" s="20"/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/>
      <c r="B69" s="20"/>
      <c r="C69" s="20"/>
      <c r="D69" s="20"/>
      <c r="E69" s="20"/>
      <c r="F69" s="20"/>
      <c r="G69" s="21"/>
      <c r="H69" s="22"/>
      <c r="I69" s="20"/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/>
      <c r="B70" s="20"/>
      <c r="C70" s="20"/>
      <c r="D70" s="20"/>
      <c r="E70" s="20"/>
      <c r="F70" s="20"/>
      <c r="G70" s="21"/>
      <c r="H70" s="22"/>
      <c r="I70" s="20"/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/>
      <c r="B71" s="20"/>
      <c r="C71" s="20"/>
      <c r="D71" s="20"/>
      <c r="E71" s="20"/>
      <c r="F71" s="20"/>
      <c r="G71" s="21"/>
      <c r="H71" s="22"/>
      <c r="I71" s="20"/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/>
      <c r="B72" s="20"/>
      <c r="C72" s="20"/>
      <c r="D72" s="20"/>
      <c r="E72" s="20"/>
      <c r="F72" s="20"/>
      <c r="G72" s="21"/>
      <c r="H72" s="22"/>
      <c r="I72" s="20"/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/>
      <c r="B73" s="20"/>
      <c r="C73" s="20"/>
      <c r="D73" s="20"/>
      <c r="E73" s="20"/>
      <c r="F73" s="20"/>
      <c r="G73" s="21"/>
      <c r="H73" s="22"/>
      <c r="I73" s="20"/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/>
      <c r="B74" s="20"/>
      <c r="C74" s="20"/>
      <c r="D74" s="20"/>
      <c r="E74" s="20"/>
      <c r="F74" s="20"/>
      <c r="G74" s="21"/>
      <c r="H74" s="22"/>
      <c r="I74" s="20"/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/>
      <c r="B75" s="20"/>
      <c r="C75" s="20"/>
      <c r="D75" s="20"/>
      <c r="E75" s="20"/>
      <c r="F75" s="20"/>
      <c r="G75" s="21"/>
      <c r="H75" s="22"/>
      <c r="I75" s="20"/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71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202"/>
  <sheetViews>
    <sheetView workbookViewId="0">
      <selection activeCell="A10" sqref="A10:J84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31">
        <v>1633</v>
      </c>
      <c r="E2" s="6"/>
      <c r="H2" s="5" t="s">
        <v>205</v>
      </c>
      <c r="I2" s="5" t="s">
        <v>373</v>
      </c>
      <c r="J2" s="5"/>
    </row>
    <row r="3" spans="1:14" x14ac:dyDescent="0.3">
      <c r="A3" s="9" t="s">
        <v>455</v>
      </c>
      <c r="B3" s="32">
        <v>42599</v>
      </c>
      <c r="E3" s="6"/>
      <c r="H3" s="5" t="s">
        <v>391</v>
      </c>
      <c r="I3" s="5" t="s">
        <v>4</v>
      </c>
      <c r="J3" s="5" t="s">
        <v>10</v>
      </c>
    </row>
    <row r="4" spans="1:14" x14ac:dyDescent="0.3">
      <c r="A4" s="9" t="s">
        <v>473</v>
      </c>
      <c r="B4" s="33">
        <v>0.125</v>
      </c>
      <c r="E4" s="6"/>
      <c r="H4" s="5" t="s">
        <v>209</v>
      </c>
      <c r="I4" s="5">
        <v>1</v>
      </c>
      <c r="J4" s="5">
        <v>2</v>
      </c>
    </row>
    <row r="5" spans="1:14" x14ac:dyDescent="0.3">
      <c r="A5" s="9" t="s">
        <v>452</v>
      </c>
      <c r="B5" s="37" t="s">
        <v>194</v>
      </c>
      <c r="E5" s="6"/>
      <c r="H5" s="5"/>
      <c r="I5" s="5" t="s">
        <v>372</v>
      </c>
      <c r="J5" s="5" t="s">
        <v>371</v>
      </c>
    </row>
    <row r="6" spans="1:14" x14ac:dyDescent="0.3">
      <c r="A6" s="9" t="s">
        <v>456</v>
      </c>
      <c r="B6" s="10">
        <v>15</v>
      </c>
      <c r="E6" s="6"/>
    </row>
    <row r="7" spans="1:14" x14ac:dyDescent="0.3">
      <c r="A7" s="11" t="s">
        <v>453</v>
      </c>
      <c r="B7" s="12">
        <v>2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 t="s">
        <v>523</v>
      </c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5</v>
      </c>
      <c r="B11" s="20" t="s">
        <v>2</v>
      </c>
      <c r="C11" s="20">
        <v>60</v>
      </c>
      <c r="D11" s="20" t="s">
        <v>5</v>
      </c>
      <c r="E11" s="20" t="s">
        <v>17</v>
      </c>
      <c r="F11" s="20" t="s">
        <v>493</v>
      </c>
      <c r="G11" s="21"/>
      <c r="H11" s="22" t="s">
        <v>10</v>
      </c>
      <c r="I11" s="20">
        <v>2</v>
      </c>
      <c r="J11" s="22"/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2</v>
      </c>
      <c r="C12" s="20">
        <v>100</v>
      </c>
      <c r="D12" s="20" t="s">
        <v>5</v>
      </c>
      <c r="E12" s="20" t="s">
        <v>17</v>
      </c>
      <c r="F12" s="20" t="s">
        <v>392</v>
      </c>
      <c r="G12" s="21"/>
      <c r="H12" s="22" t="s">
        <v>10</v>
      </c>
      <c r="I12" s="20">
        <v>2</v>
      </c>
      <c r="J12" s="22"/>
      <c r="L12" s="24">
        <f>SUMIFS($A$11:$A$401,$B$11:$B$401,"CH",$D$11:$D$401,"U2")</f>
        <v>2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9</v>
      </c>
      <c r="C13" s="20">
        <v>60</v>
      </c>
      <c r="D13" s="20" t="s">
        <v>5</v>
      </c>
      <c r="E13" s="20" t="s">
        <v>17</v>
      </c>
      <c r="F13" s="20" t="s">
        <v>392</v>
      </c>
      <c r="G13" s="21"/>
      <c r="H13" s="22" t="s">
        <v>10</v>
      </c>
      <c r="I13" s="20">
        <v>2</v>
      </c>
      <c r="J13" s="22"/>
      <c r="L13" s="24">
        <f>SUMIFS($A$11:$A$401,$B$11:$B$401,"CH",$D$11:$D$401,"U3")</f>
        <v>1</v>
      </c>
      <c r="M13" s="24" t="s">
        <v>12</v>
      </c>
      <c r="N13" s="24" t="s">
        <v>15</v>
      </c>
    </row>
    <row r="14" spans="1:14" s="23" customFormat="1" x14ac:dyDescent="0.3">
      <c r="A14" s="20">
        <v>4</v>
      </c>
      <c r="B14" s="20" t="s">
        <v>2</v>
      </c>
      <c r="C14" s="20">
        <v>60</v>
      </c>
      <c r="D14" s="20" t="s">
        <v>5</v>
      </c>
      <c r="E14" s="20" t="s">
        <v>17</v>
      </c>
      <c r="F14" s="20" t="s">
        <v>408</v>
      </c>
      <c r="G14" s="21"/>
      <c r="H14" s="22" t="s">
        <v>4</v>
      </c>
      <c r="I14" s="20">
        <v>1</v>
      </c>
      <c r="J14" s="22"/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>
        <v>1</v>
      </c>
      <c r="B15" s="20" t="s">
        <v>2</v>
      </c>
      <c r="C15" s="20">
        <v>50</v>
      </c>
      <c r="D15" s="20" t="s">
        <v>5</v>
      </c>
      <c r="E15" s="20" t="s">
        <v>17</v>
      </c>
      <c r="F15" s="20" t="s">
        <v>408</v>
      </c>
      <c r="G15" s="21"/>
      <c r="H15" s="22" t="s">
        <v>4</v>
      </c>
      <c r="I15" s="20">
        <v>1</v>
      </c>
      <c r="J15" s="22"/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>
        <v>2</v>
      </c>
      <c r="B16" s="20" t="s">
        <v>2</v>
      </c>
      <c r="C16" s="20">
        <v>70</v>
      </c>
      <c r="D16" s="20" t="s">
        <v>5</v>
      </c>
      <c r="E16" s="20" t="s">
        <v>17</v>
      </c>
      <c r="F16" s="20" t="s">
        <v>408</v>
      </c>
      <c r="G16" s="21"/>
      <c r="H16" s="22" t="s">
        <v>4</v>
      </c>
      <c r="I16" s="20">
        <v>1</v>
      </c>
      <c r="J16" s="22"/>
      <c r="L16" s="24">
        <f>SUMIFS($A$11:$A$401,$B$11:$B$401,"CH",$D$11:$D$401,"U6")</f>
        <v>3</v>
      </c>
      <c r="M16" s="24" t="s">
        <v>12</v>
      </c>
      <c r="N16" s="24" t="s">
        <v>19</v>
      </c>
    </row>
    <row r="17" spans="1:14" s="23" customFormat="1" x14ac:dyDescent="0.3">
      <c r="A17" s="20">
        <v>1</v>
      </c>
      <c r="B17" s="20" t="s">
        <v>260</v>
      </c>
      <c r="C17" s="20">
        <v>30</v>
      </c>
      <c r="D17" s="20" t="s">
        <v>5</v>
      </c>
      <c r="E17" s="20" t="s">
        <v>17</v>
      </c>
      <c r="F17" s="20" t="s">
        <v>480</v>
      </c>
      <c r="G17" s="21"/>
      <c r="H17" s="22" t="s">
        <v>10</v>
      </c>
      <c r="I17" s="20">
        <v>2</v>
      </c>
      <c r="J17" s="22"/>
      <c r="L17" s="24">
        <f>SUMIFS($A$11:$A$401,$B$11:$B$401,"CH",$D$11:$D$401,"U7")</f>
        <v>1</v>
      </c>
      <c r="M17" s="24" t="s">
        <v>12</v>
      </c>
      <c r="N17" s="24" t="s">
        <v>20</v>
      </c>
    </row>
    <row r="18" spans="1:14" s="23" customFormat="1" x14ac:dyDescent="0.3">
      <c r="A18" s="20">
        <v>15</v>
      </c>
      <c r="B18" s="20" t="s">
        <v>2</v>
      </c>
      <c r="C18" s="20">
        <v>30</v>
      </c>
      <c r="D18" s="20" t="s">
        <v>5</v>
      </c>
      <c r="E18" s="20" t="s">
        <v>17</v>
      </c>
      <c r="F18" s="20" t="s">
        <v>408</v>
      </c>
      <c r="G18" s="21"/>
      <c r="H18" s="22" t="s">
        <v>10</v>
      </c>
      <c r="I18" s="20">
        <v>2</v>
      </c>
      <c r="J18" s="22"/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1</v>
      </c>
      <c r="B19" s="20" t="s">
        <v>260</v>
      </c>
      <c r="C19" s="20">
        <v>80</v>
      </c>
      <c r="D19" s="20" t="s">
        <v>5</v>
      </c>
      <c r="E19" s="20" t="s">
        <v>17</v>
      </c>
      <c r="F19" s="20" t="s">
        <v>408</v>
      </c>
      <c r="G19" s="21"/>
      <c r="H19" s="22" t="s">
        <v>10</v>
      </c>
      <c r="I19" s="20">
        <v>2</v>
      </c>
      <c r="J19" s="22"/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2</v>
      </c>
      <c r="B20" s="20" t="s">
        <v>260</v>
      </c>
      <c r="C20" s="20">
        <v>30</v>
      </c>
      <c r="D20" s="20" t="s">
        <v>5</v>
      </c>
      <c r="E20" s="20" t="s">
        <v>17</v>
      </c>
      <c r="F20" s="20" t="s">
        <v>408</v>
      </c>
      <c r="G20" s="21"/>
      <c r="H20" s="22" t="s">
        <v>10</v>
      </c>
      <c r="I20" s="20">
        <v>2</v>
      </c>
      <c r="J20" s="22"/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1</v>
      </c>
      <c r="B21" s="20" t="s">
        <v>2</v>
      </c>
      <c r="C21" s="20">
        <v>90</v>
      </c>
      <c r="D21" s="20" t="s">
        <v>5</v>
      </c>
      <c r="E21" s="20" t="s">
        <v>17</v>
      </c>
      <c r="F21" s="20" t="s">
        <v>434</v>
      </c>
      <c r="G21" s="21"/>
      <c r="H21" s="22" t="s">
        <v>4</v>
      </c>
      <c r="I21" s="20">
        <v>1</v>
      </c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2</v>
      </c>
      <c r="B22" s="20" t="s">
        <v>2</v>
      </c>
      <c r="C22" s="20">
        <v>90</v>
      </c>
      <c r="D22" s="20" t="s">
        <v>5</v>
      </c>
      <c r="E22" s="20" t="s">
        <v>17</v>
      </c>
      <c r="F22" s="20" t="s">
        <v>408</v>
      </c>
      <c r="G22" s="21"/>
      <c r="H22" s="22" t="s">
        <v>10</v>
      </c>
      <c r="I22" s="20">
        <v>2</v>
      </c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2</v>
      </c>
      <c r="C23" s="20">
        <v>50</v>
      </c>
      <c r="D23" s="20" t="s">
        <v>5</v>
      </c>
      <c r="E23" s="20" t="s">
        <v>17</v>
      </c>
      <c r="F23" s="20" t="s">
        <v>434</v>
      </c>
      <c r="G23" s="21"/>
      <c r="H23" s="22" t="s">
        <v>4</v>
      </c>
      <c r="I23" s="20">
        <v>1</v>
      </c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1</v>
      </c>
      <c r="B24" s="20" t="s">
        <v>2</v>
      </c>
      <c r="C24" s="20">
        <v>120</v>
      </c>
      <c r="D24" s="20" t="s">
        <v>5</v>
      </c>
      <c r="E24" s="20" t="s">
        <v>17</v>
      </c>
      <c r="F24" s="20" t="s">
        <v>434</v>
      </c>
      <c r="G24" s="21"/>
      <c r="H24" s="22" t="s">
        <v>4</v>
      </c>
      <c r="I24" s="20">
        <v>1</v>
      </c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1</v>
      </c>
      <c r="B25" s="20" t="s">
        <v>2</v>
      </c>
      <c r="C25" s="20">
        <v>50</v>
      </c>
      <c r="D25" s="20" t="s">
        <v>5</v>
      </c>
      <c r="E25" s="20" t="s">
        <v>17</v>
      </c>
      <c r="F25" s="20" t="s">
        <v>434</v>
      </c>
      <c r="G25" s="21"/>
      <c r="H25" s="22" t="s">
        <v>4</v>
      </c>
      <c r="I25" s="20">
        <v>1</v>
      </c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1</v>
      </c>
      <c r="B26" s="20" t="s">
        <v>2</v>
      </c>
      <c r="C26" s="20">
        <v>60</v>
      </c>
      <c r="D26" s="20" t="s">
        <v>5</v>
      </c>
      <c r="E26" s="20" t="s">
        <v>17</v>
      </c>
      <c r="F26" s="20" t="s">
        <v>434</v>
      </c>
      <c r="G26" s="21"/>
      <c r="H26" s="22" t="s">
        <v>4</v>
      </c>
      <c r="I26" s="20">
        <v>1</v>
      </c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2</v>
      </c>
      <c r="B27" s="20" t="s">
        <v>2</v>
      </c>
      <c r="C27" s="20">
        <v>30</v>
      </c>
      <c r="D27" s="20" t="s">
        <v>5</v>
      </c>
      <c r="E27" s="20" t="s">
        <v>17</v>
      </c>
      <c r="F27" s="20" t="s">
        <v>408</v>
      </c>
      <c r="G27" s="21"/>
      <c r="H27" s="22" t="s">
        <v>10</v>
      </c>
      <c r="I27" s="20">
        <v>2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9</v>
      </c>
      <c r="C28" s="20">
        <v>30</v>
      </c>
      <c r="D28" s="20" t="s">
        <v>5</v>
      </c>
      <c r="E28" s="20" t="s">
        <v>17</v>
      </c>
      <c r="F28" s="20" t="s">
        <v>408</v>
      </c>
      <c r="G28" s="21"/>
      <c r="H28" s="22" t="s">
        <v>10</v>
      </c>
      <c r="I28" s="20">
        <v>2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1</v>
      </c>
      <c r="B29" s="20" t="s">
        <v>2</v>
      </c>
      <c r="C29" s="20">
        <v>120</v>
      </c>
      <c r="D29" s="20" t="s">
        <v>5</v>
      </c>
      <c r="E29" s="20" t="s">
        <v>17</v>
      </c>
      <c r="F29" s="20" t="s">
        <v>480</v>
      </c>
      <c r="G29" s="21"/>
      <c r="H29" s="22" t="s">
        <v>4</v>
      </c>
      <c r="I29" s="20">
        <v>1</v>
      </c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1</v>
      </c>
      <c r="B30" s="20" t="s">
        <v>2</v>
      </c>
      <c r="C30" s="20">
        <v>30</v>
      </c>
      <c r="D30" s="20" t="s">
        <v>5</v>
      </c>
      <c r="E30" s="20" t="s">
        <v>17</v>
      </c>
      <c r="F30" s="20" t="s">
        <v>408</v>
      </c>
      <c r="G30" s="21"/>
      <c r="H30" s="22" t="s">
        <v>10</v>
      </c>
      <c r="I30" s="20">
        <v>2</v>
      </c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2</v>
      </c>
      <c r="B31" s="20" t="s">
        <v>2</v>
      </c>
      <c r="C31" s="20">
        <v>20</v>
      </c>
      <c r="D31" s="20" t="s">
        <v>5</v>
      </c>
      <c r="E31" s="20" t="s">
        <v>17</v>
      </c>
      <c r="F31" s="20" t="s">
        <v>408</v>
      </c>
      <c r="G31" s="21"/>
      <c r="H31" s="22" t="s">
        <v>10</v>
      </c>
      <c r="I31" s="20">
        <v>2</v>
      </c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1</v>
      </c>
      <c r="B32" s="20" t="s">
        <v>2</v>
      </c>
      <c r="C32" s="20">
        <v>30</v>
      </c>
      <c r="D32" s="20" t="s">
        <v>5</v>
      </c>
      <c r="E32" s="20" t="s">
        <v>17</v>
      </c>
      <c r="F32" s="20" t="s">
        <v>408</v>
      </c>
      <c r="G32" s="21"/>
      <c r="H32" s="22" t="s">
        <v>10</v>
      </c>
      <c r="I32" s="20">
        <v>2</v>
      </c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2</v>
      </c>
      <c r="B33" s="20" t="s">
        <v>2</v>
      </c>
      <c r="C33" s="20">
        <v>75</v>
      </c>
      <c r="D33" s="20" t="s">
        <v>5</v>
      </c>
      <c r="E33" s="20" t="s">
        <v>17</v>
      </c>
      <c r="F33" s="20" t="s">
        <v>480</v>
      </c>
      <c r="G33" s="21"/>
      <c r="H33" s="22" t="s">
        <v>4</v>
      </c>
      <c r="I33" s="20">
        <v>1</v>
      </c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1</v>
      </c>
      <c r="B34" s="20" t="s">
        <v>2</v>
      </c>
      <c r="C34" s="20">
        <v>30</v>
      </c>
      <c r="D34" s="20" t="s">
        <v>7</v>
      </c>
      <c r="E34" s="20" t="s">
        <v>11</v>
      </c>
      <c r="F34" s="20" t="s">
        <v>434</v>
      </c>
      <c r="G34" s="21"/>
      <c r="H34" s="22" t="s">
        <v>10</v>
      </c>
      <c r="I34" s="20">
        <v>2</v>
      </c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1</v>
      </c>
      <c r="B35" s="20" t="s">
        <v>2</v>
      </c>
      <c r="C35" s="20">
        <v>50</v>
      </c>
      <c r="D35" s="20" t="s">
        <v>7</v>
      </c>
      <c r="E35" s="20" t="s">
        <v>11</v>
      </c>
      <c r="F35" s="20" t="s">
        <v>408</v>
      </c>
      <c r="G35" s="21"/>
      <c r="H35" s="22" t="s">
        <v>10</v>
      </c>
      <c r="I35" s="20">
        <v>2</v>
      </c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1</v>
      </c>
      <c r="B36" s="20" t="s">
        <v>80</v>
      </c>
      <c r="C36" s="20">
        <v>160</v>
      </c>
      <c r="D36" s="20" t="s">
        <v>7</v>
      </c>
      <c r="E36" s="20" t="s">
        <v>11</v>
      </c>
      <c r="F36" s="20" t="s">
        <v>408</v>
      </c>
      <c r="G36" s="21"/>
      <c r="H36" s="22" t="s">
        <v>10</v>
      </c>
      <c r="I36" s="20">
        <v>2</v>
      </c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1</v>
      </c>
      <c r="B37" s="20" t="s">
        <v>12</v>
      </c>
      <c r="C37" s="20">
        <v>100</v>
      </c>
      <c r="D37" s="20" t="s">
        <v>7</v>
      </c>
      <c r="E37" s="20" t="s">
        <v>11</v>
      </c>
      <c r="F37" s="20" t="s">
        <v>408</v>
      </c>
      <c r="G37" s="21"/>
      <c r="H37" s="22" t="s">
        <v>10</v>
      </c>
      <c r="I37" s="20">
        <v>2</v>
      </c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4</v>
      </c>
      <c r="B38" s="20" t="s">
        <v>2</v>
      </c>
      <c r="C38" s="20">
        <v>110</v>
      </c>
      <c r="D38" s="20" t="s">
        <v>7</v>
      </c>
      <c r="E38" s="20" t="s">
        <v>11</v>
      </c>
      <c r="F38" s="20" t="s">
        <v>408</v>
      </c>
      <c r="G38" s="21"/>
      <c r="H38" s="22" t="s">
        <v>4</v>
      </c>
      <c r="I38" s="20">
        <v>1</v>
      </c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2</v>
      </c>
      <c r="B39" s="20" t="s">
        <v>2</v>
      </c>
      <c r="C39" s="20">
        <v>60</v>
      </c>
      <c r="D39" s="20" t="s">
        <v>7</v>
      </c>
      <c r="E39" s="20" t="s">
        <v>11</v>
      </c>
      <c r="F39" s="20" t="s">
        <v>408</v>
      </c>
      <c r="G39" s="21"/>
      <c r="H39" s="22" t="s">
        <v>4</v>
      </c>
      <c r="I39" s="20">
        <v>1</v>
      </c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1</v>
      </c>
      <c r="B40" s="20" t="s">
        <v>2</v>
      </c>
      <c r="C40" s="20">
        <v>100</v>
      </c>
      <c r="D40" s="20" t="s">
        <v>7</v>
      </c>
      <c r="E40" s="20" t="s">
        <v>11</v>
      </c>
      <c r="F40" s="20" t="s">
        <v>408</v>
      </c>
      <c r="G40" s="21"/>
      <c r="H40" s="22" t="s">
        <v>10</v>
      </c>
      <c r="I40" s="20">
        <v>2</v>
      </c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1</v>
      </c>
      <c r="B41" s="20" t="s">
        <v>2</v>
      </c>
      <c r="C41" s="20">
        <v>130</v>
      </c>
      <c r="D41" s="20" t="s">
        <v>7</v>
      </c>
      <c r="E41" s="20" t="s">
        <v>11</v>
      </c>
      <c r="F41" s="20" t="s">
        <v>408</v>
      </c>
      <c r="G41" s="21"/>
      <c r="H41" s="22" t="s">
        <v>10</v>
      </c>
      <c r="I41" s="20">
        <v>2</v>
      </c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1</v>
      </c>
      <c r="B42" s="20" t="s">
        <v>80</v>
      </c>
      <c r="C42" s="20">
        <v>200</v>
      </c>
      <c r="D42" s="20" t="s">
        <v>7</v>
      </c>
      <c r="E42" s="20" t="s">
        <v>11</v>
      </c>
      <c r="F42" s="20" t="s">
        <v>408</v>
      </c>
      <c r="G42" s="21"/>
      <c r="H42" s="22" t="s">
        <v>10</v>
      </c>
      <c r="I42" s="20">
        <v>2</v>
      </c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6</v>
      </c>
      <c r="B43" s="20" t="s">
        <v>2</v>
      </c>
      <c r="C43" s="20">
        <v>110</v>
      </c>
      <c r="D43" s="20" t="s">
        <v>7</v>
      </c>
      <c r="E43" s="20" t="s">
        <v>11</v>
      </c>
      <c r="F43" s="20" t="s">
        <v>408</v>
      </c>
      <c r="G43" s="21"/>
      <c r="H43" s="22" t="s">
        <v>4</v>
      </c>
      <c r="I43" s="20">
        <v>1</v>
      </c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1</v>
      </c>
      <c r="B44" s="20" t="s">
        <v>2</v>
      </c>
      <c r="C44" s="20">
        <v>200</v>
      </c>
      <c r="D44" s="20" t="s">
        <v>7</v>
      </c>
      <c r="E44" s="20" t="s">
        <v>11</v>
      </c>
      <c r="F44" s="20" t="s">
        <v>408</v>
      </c>
      <c r="G44" s="21"/>
      <c r="H44" s="22" t="s">
        <v>4</v>
      </c>
      <c r="I44" s="20">
        <v>1</v>
      </c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1</v>
      </c>
      <c r="B45" s="20" t="s">
        <v>2</v>
      </c>
      <c r="C45" s="20">
        <v>150</v>
      </c>
      <c r="D45" s="20" t="s">
        <v>7</v>
      </c>
      <c r="E45" s="20" t="s">
        <v>11</v>
      </c>
      <c r="F45" s="20" t="s">
        <v>408</v>
      </c>
      <c r="G45" s="21"/>
      <c r="H45" s="22" t="s">
        <v>4</v>
      </c>
      <c r="I45" s="20">
        <v>1</v>
      </c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3</v>
      </c>
      <c r="B46" s="20" t="s">
        <v>2</v>
      </c>
      <c r="C46" s="20">
        <v>80</v>
      </c>
      <c r="D46" s="20" t="s">
        <v>7</v>
      </c>
      <c r="E46" s="20" t="s">
        <v>11</v>
      </c>
      <c r="F46" s="20" t="s">
        <v>408</v>
      </c>
      <c r="G46" s="21"/>
      <c r="H46" s="22" t="s">
        <v>10</v>
      </c>
      <c r="I46" s="20">
        <v>2</v>
      </c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1</v>
      </c>
      <c r="B47" s="20" t="s">
        <v>2</v>
      </c>
      <c r="C47" s="20">
        <v>100</v>
      </c>
      <c r="D47" s="20" t="s">
        <v>7</v>
      </c>
      <c r="E47" s="20" t="s">
        <v>11</v>
      </c>
      <c r="F47" s="20" t="s">
        <v>408</v>
      </c>
      <c r="G47" s="21"/>
      <c r="H47" s="22" t="s">
        <v>4</v>
      </c>
      <c r="I47" s="20">
        <v>1</v>
      </c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>
        <v>1</v>
      </c>
      <c r="B48" s="20" t="s">
        <v>2</v>
      </c>
      <c r="C48" s="20">
        <v>50</v>
      </c>
      <c r="D48" s="20" t="s">
        <v>7</v>
      </c>
      <c r="E48" s="20" t="s">
        <v>11</v>
      </c>
      <c r="F48" s="20" t="s">
        <v>408</v>
      </c>
      <c r="G48" s="21"/>
      <c r="H48" s="22" t="s">
        <v>4</v>
      </c>
      <c r="I48" s="20">
        <v>1</v>
      </c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>
        <v>1</v>
      </c>
      <c r="B49" s="20" t="s">
        <v>12</v>
      </c>
      <c r="C49" s="20">
        <v>30</v>
      </c>
      <c r="D49" s="20" t="s">
        <v>7</v>
      </c>
      <c r="E49" s="20" t="s">
        <v>11</v>
      </c>
      <c r="F49" s="20" t="s">
        <v>408</v>
      </c>
      <c r="G49" s="21"/>
      <c r="H49" s="22" t="s">
        <v>10</v>
      </c>
      <c r="I49" s="20">
        <v>2</v>
      </c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>
        <v>1</v>
      </c>
      <c r="B50" s="20" t="s">
        <v>260</v>
      </c>
      <c r="C50" s="20">
        <v>20</v>
      </c>
      <c r="D50" s="20" t="s">
        <v>15</v>
      </c>
      <c r="E50" s="20" t="s">
        <v>17</v>
      </c>
      <c r="F50" s="20" t="s">
        <v>408</v>
      </c>
      <c r="G50" s="21"/>
      <c r="H50" s="22" t="s">
        <v>10</v>
      </c>
      <c r="I50" s="20">
        <v>2</v>
      </c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>
        <v>1</v>
      </c>
      <c r="B51" s="20" t="s">
        <v>2</v>
      </c>
      <c r="C51" s="20">
        <v>60</v>
      </c>
      <c r="D51" s="20" t="s">
        <v>15</v>
      </c>
      <c r="E51" s="20" t="s">
        <v>17</v>
      </c>
      <c r="F51" s="20" t="s">
        <v>408</v>
      </c>
      <c r="G51" s="21"/>
      <c r="H51" s="22" t="s">
        <v>4</v>
      </c>
      <c r="I51" s="20">
        <v>1</v>
      </c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>
        <v>2</v>
      </c>
      <c r="B52" s="20" t="s">
        <v>2</v>
      </c>
      <c r="C52" s="20">
        <v>30</v>
      </c>
      <c r="D52" s="20" t="s">
        <v>15</v>
      </c>
      <c r="E52" s="20" t="s">
        <v>17</v>
      </c>
      <c r="F52" s="20" t="s">
        <v>408</v>
      </c>
      <c r="G52" s="21"/>
      <c r="H52" s="22" t="s">
        <v>10</v>
      </c>
      <c r="I52" s="20">
        <v>2</v>
      </c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>
        <v>1</v>
      </c>
      <c r="B53" s="20" t="s">
        <v>2</v>
      </c>
      <c r="C53" s="20">
        <v>75</v>
      </c>
      <c r="D53" s="20" t="s">
        <v>15</v>
      </c>
      <c r="E53" s="20" t="s">
        <v>17</v>
      </c>
      <c r="F53" s="20" t="s">
        <v>408</v>
      </c>
      <c r="G53" s="21"/>
      <c r="H53" s="22" t="s">
        <v>4</v>
      </c>
      <c r="I53" s="20">
        <v>1</v>
      </c>
      <c r="J53" s="22"/>
      <c r="L53" s="24">
        <f>SUM(L11:L52)</f>
        <v>7</v>
      </c>
      <c r="M53" s="24"/>
      <c r="N53" s="24"/>
    </row>
    <row r="54" spans="1:14" s="23" customFormat="1" x14ac:dyDescent="0.3">
      <c r="A54" s="20">
        <v>1</v>
      </c>
      <c r="B54" s="20" t="s">
        <v>9</v>
      </c>
      <c r="C54" s="20">
        <v>75</v>
      </c>
      <c r="D54" s="20" t="s">
        <v>15</v>
      </c>
      <c r="E54" s="20" t="s">
        <v>17</v>
      </c>
      <c r="F54" s="20" t="s">
        <v>408</v>
      </c>
      <c r="G54" s="21"/>
      <c r="H54" s="22" t="s">
        <v>4</v>
      </c>
      <c r="I54" s="20">
        <v>1</v>
      </c>
      <c r="J54" s="22"/>
      <c r="L54" s="24"/>
      <c r="M54" s="24"/>
      <c r="N54" s="24"/>
    </row>
    <row r="55" spans="1:14" s="23" customFormat="1" x14ac:dyDescent="0.3">
      <c r="A55" s="20">
        <v>1</v>
      </c>
      <c r="B55" s="20" t="s">
        <v>2</v>
      </c>
      <c r="C55" s="20">
        <v>30</v>
      </c>
      <c r="D55" s="20" t="s">
        <v>15</v>
      </c>
      <c r="E55" s="20" t="s">
        <v>17</v>
      </c>
      <c r="F55" s="20" t="s">
        <v>408</v>
      </c>
      <c r="G55" s="21"/>
      <c r="H55" s="22" t="s">
        <v>10</v>
      </c>
      <c r="I55" s="20">
        <v>2</v>
      </c>
      <c r="J55" s="22"/>
      <c r="L55" s="24">
        <f>SUMIFS($A$11:$A$401,$B$11:$B$401,"RT",$D$11:$D$401,"U1")</f>
        <v>44</v>
      </c>
      <c r="M55" s="24" t="s">
        <v>2</v>
      </c>
      <c r="N55" s="24" t="s">
        <v>5</v>
      </c>
    </row>
    <row r="56" spans="1:14" s="23" customFormat="1" x14ac:dyDescent="0.3">
      <c r="A56" s="20">
        <v>1</v>
      </c>
      <c r="B56" s="20" t="s">
        <v>2</v>
      </c>
      <c r="C56" s="20">
        <v>15</v>
      </c>
      <c r="D56" s="20" t="s">
        <v>15</v>
      </c>
      <c r="E56" s="20" t="s">
        <v>17</v>
      </c>
      <c r="F56" s="20" t="s">
        <v>408</v>
      </c>
      <c r="G56" s="21"/>
      <c r="H56" s="22" t="s">
        <v>10</v>
      </c>
      <c r="I56" s="20">
        <v>2</v>
      </c>
      <c r="J56" s="22"/>
      <c r="L56" s="24">
        <f>SUMIFS($A$11:$A$401,$B$11:$B$401,"RT",$D$11:$D$401,"U2")</f>
        <v>23</v>
      </c>
      <c r="M56" s="24" t="s">
        <v>2</v>
      </c>
      <c r="N56" s="24" t="s">
        <v>7</v>
      </c>
    </row>
    <row r="57" spans="1:14" s="23" customFormat="1" x14ac:dyDescent="0.3">
      <c r="A57" s="20">
        <v>14</v>
      </c>
      <c r="B57" s="20" t="s">
        <v>2</v>
      </c>
      <c r="C57" s="20">
        <v>80</v>
      </c>
      <c r="D57" s="20" t="s">
        <v>15</v>
      </c>
      <c r="E57" s="20" t="s">
        <v>17</v>
      </c>
      <c r="F57" s="20" t="s">
        <v>408</v>
      </c>
      <c r="G57" s="21"/>
      <c r="H57" s="22" t="s">
        <v>4</v>
      </c>
      <c r="I57" s="20">
        <v>1</v>
      </c>
      <c r="J57" s="22"/>
      <c r="L57" s="24">
        <f>SUMIFS($A$11:$A$401,$B$11:$B$401,"RT",$D$11:$D$401,"U3")</f>
        <v>25</v>
      </c>
      <c r="M57" s="24" t="s">
        <v>2</v>
      </c>
      <c r="N57" s="24" t="s">
        <v>15</v>
      </c>
    </row>
    <row r="58" spans="1:14" s="23" customFormat="1" x14ac:dyDescent="0.3">
      <c r="A58" s="20">
        <v>5</v>
      </c>
      <c r="B58" s="20" t="s">
        <v>2</v>
      </c>
      <c r="C58" s="20">
        <v>80</v>
      </c>
      <c r="D58" s="20" t="s">
        <v>15</v>
      </c>
      <c r="E58" s="20" t="s">
        <v>17</v>
      </c>
      <c r="F58" s="20" t="s">
        <v>408</v>
      </c>
      <c r="G58" s="21"/>
      <c r="H58" s="22" t="s">
        <v>10</v>
      </c>
      <c r="I58" s="20">
        <v>2</v>
      </c>
      <c r="J58" s="22"/>
      <c r="L58" s="24">
        <f>SUMIFS($A$11:$A$401,$B$11:$B$401,"RT",$D$11:$D$401,"U4")</f>
        <v>9</v>
      </c>
      <c r="M58" s="24" t="s">
        <v>2</v>
      </c>
      <c r="N58" s="24" t="s">
        <v>16</v>
      </c>
    </row>
    <row r="59" spans="1:14" s="23" customFormat="1" x14ac:dyDescent="0.3">
      <c r="A59" s="20">
        <v>1</v>
      </c>
      <c r="B59" s="20" t="s">
        <v>12</v>
      </c>
      <c r="C59" s="20">
        <v>30</v>
      </c>
      <c r="D59" s="20" t="s">
        <v>15</v>
      </c>
      <c r="E59" s="20" t="s">
        <v>17</v>
      </c>
      <c r="F59" s="20" t="s">
        <v>408</v>
      </c>
      <c r="G59" s="21"/>
      <c r="H59" s="22" t="s">
        <v>10</v>
      </c>
      <c r="I59" s="20">
        <v>2</v>
      </c>
      <c r="J59" s="22"/>
      <c r="L59" s="24">
        <f>SUMIFS($A$11:$A$401,$B$11:$B$401,"RT",$D$11:$D$401,"U5")</f>
        <v>2</v>
      </c>
      <c r="M59" s="24" t="s">
        <v>2</v>
      </c>
      <c r="N59" s="24" t="s">
        <v>18</v>
      </c>
    </row>
    <row r="60" spans="1:14" s="23" customFormat="1" x14ac:dyDescent="0.3">
      <c r="A60" s="20">
        <v>2</v>
      </c>
      <c r="B60" s="20" t="s">
        <v>2</v>
      </c>
      <c r="C60" s="20">
        <v>40</v>
      </c>
      <c r="D60" s="20" t="s">
        <v>16</v>
      </c>
      <c r="E60" s="20" t="s">
        <v>23</v>
      </c>
      <c r="F60" s="20" t="s">
        <v>424</v>
      </c>
      <c r="G60" s="21"/>
      <c r="H60" s="22" t="s">
        <v>10</v>
      </c>
      <c r="I60" s="20">
        <v>2</v>
      </c>
      <c r="J60" s="22"/>
      <c r="L60" s="24">
        <f>SUMIFS($A$11:$A$401,$B$11:$B$401,"RT",$D$11:$D$401,"U6")</f>
        <v>23</v>
      </c>
      <c r="M60" s="24" t="s">
        <v>2</v>
      </c>
      <c r="N60" s="24" t="s">
        <v>19</v>
      </c>
    </row>
    <row r="61" spans="1:14" s="23" customFormat="1" x14ac:dyDescent="0.3">
      <c r="A61" s="20">
        <v>5</v>
      </c>
      <c r="B61" s="20" t="s">
        <v>2</v>
      </c>
      <c r="C61" s="20">
        <v>60</v>
      </c>
      <c r="D61" s="20" t="s">
        <v>16</v>
      </c>
      <c r="E61" s="20" t="s">
        <v>23</v>
      </c>
      <c r="F61" s="20" t="s">
        <v>481</v>
      </c>
      <c r="G61" s="21"/>
      <c r="H61" s="22" t="s">
        <v>10</v>
      </c>
      <c r="I61" s="20">
        <v>2</v>
      </c>
      <c r="J61" s="22"/>
      <c r="L61" s="24">
        <f>SUMIFS($A$11:$A$401,$B$11:$B$401,"RT",$D$11:$D$401,"U7")</f>
        <v>16</v>
      </c>
      <c r="M61" s="24" t="s">
        <v>2</v>
      </c>
      <c r="N61" s="24" t="s">
        <v>20</v>
      </c>
    </row>
    <row r="62" spans="1:14" s="23" customFormat="1" x14ac:dyDescent="0.3">
      <c r="A62" s="20">
        <v>2</v>
      </c>
      <c r="B62" s="20" t="s">
        <v>2</v>
      </c>
      <c r="C62" s="20">
        <v>50</v>
      </c>
      <c r="D62" s="20" t="s">
        <v>16</v>
      </c>
      <c r="E62" s="20" t="s">
        <v>23</v>
      </c>
      <c r="F62" s="20" t="s">
        <v>424</v>
      </c>
      <c r="G62" s="21"/>
      <c r="H62" s="22" t="s">
        <v>10</v>
      </c>
      <c r="I62" s="20">
        <v>2</v>
      </c>
      <c r="J62" s="22"/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>
        <v>1</v>
      </c>
      <c r="B63" s="20" t="s">
        <v>2</v>
      </c>
      <c r="C63" s="20">
        <v>30</v>
      </c>
      <c r="D63" s="20" t="s">
        <v>18</v>
      </c>
      <c r="E63" s="20" t="s">
        <v>17</v>
      </c>
      <c r="F63" s="20" t="s">
        <v>434</v>
      </c>
      <c r="G63" s="21"/>
      <c r="H63" s="22" t="s">
        <v>10</v>
      </c>
      <c r="I63" s="20">
        <v>2</v>
      </c>
      <c r="J63" s="22"/>
      <c r="L63" s="24">
        <f>SUMIFS($A$11:$A$401,$B$11:$B$401,"RT",$D$11:$D$401,"U9")</f>
        <v>0</v>
      </c>
      <c r="M63" s="24" t="s">
        <v>2</v>
      </c>
      <c r="N63" s="24" t="s">
        <v>22</v>
      </c>
    </row>
    <row r="64" spans="1:14" s="23" customFormat="1" x14ac:dyDescent="0.3">
      <c r="A64" s="20">
        <v>1</v>
      </c>
      <c r="B64" s="20" t="s">
        <v>260</v>
      </c>
      <c r="C64" s="20">
        <v>30</v>
      </c>
      <c r="D64" s="20" t="s">
        <v>18</v>
      </c>
      <c r="E64" s="20" t="s">
        <v>17</v>
      </c>
      <c r="F64" s="20" t="s">
        <v>408</v>
      </c>
      <c r="G64" s="21"/>
      <c r="H64" s="22" t="s">
        <v>10</v>
      </c>
      <c r="I64" s="20">
        <v>2</v>
      </c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>
        <v>1</v>
      </c>
      <c r="B65" s="20" t="s">
        <v>9</v>
      </c>
      <c r="C65" s="20">
        <v>50</v>
      </c>
      <c r="D65" s="20" t="s">
        <v>18</v>
      </c>
      <c r="E65" s="20" t="s">
        <v>17</v>
      </c>
      <c r="F65" s="20" t="s">
        <v>408</v>
      </c>
      <c r="G65" s="21"/>
      <c r="H65" s="22" t="s">
        <v>10</v>
      </c>
      <c r="I65" s="20">
        <v>2</v>
      </c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>
        <v>1</v>
      </c>
      <c r="B66" s="20" t="s">
        <v>2</v>
      </c>
      <c r="C66" s="20">
        <v>30</v>
      </c>
      <c r="D66" s="20" t="s">
        <v>18</v>
      </c>
      <c r="E66" s="20" t="s">
        <v>17</v>
      </c>
      <c r="F66" s="20" t="s">
        <v>408</v>
      </c>
      <c r="G66" s="21"/>
      <c r="H66" s="22" t="s">
        <v>10</v>
      </c>
      <c r="I66" s="20">
        <v>2</v>
      </c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>
        <v>3</v>
      </c>
      <c r="B67" s="20" t="s">
        <v>2</v>
      </c>
      <c r="C67" s="20">
        <v>90</v>
      </c>
      <c r="D67" s="20" t="s">
        <v>19</v>
      </c>
      <c r="E67" s="20" t="s">
        <v>11</v>
      </c>
      <c r="F67" s="20" t="s">
        <v>408</v>
      </c>
      <c r="G67" s="21"/>
      <c r="H67" s="22" t="s">
        <v>10</v>
      </c>
      <c r="I67" s="20">
        <v>2</v>
      </c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>
        <v>8</v>
      </c>
      <c r="B68" s="20" t="s">
        <v>2</v>
      </c>
      <c r="C68" s="20">
        <v>110</v>
      </c>
      <c r="D68" s="20" t="s">
        <v>19</v>
      </c>
      <c r="E68" s="20" t="s">
        <v>11</v>
      </c>
      <c r="F68" s="20" t="s">
        <v>434</v>
      </c>
      <c r="G68" s="21"/>
      <c r="H68" s="22" t="s">
        <v>4</v>
      </c>
      <c r="I68" s="20">
        <v>1</v>
      </c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>
        <v>1</v>
      </c>
      <c r="B69" s="20" t="s">
        <v>2</v>
      </c>
      <c r="C69" s="20">
        <v>90</v>
      </c>
      <c r="D69" s="20" t="s">
        <v>19</v>
      </c>
      <c r="E69" s="20" t="s">
        <v>11</v>
      </c>
      <c r="F69" s="20" t="s">
        <v>434</v>
      </c>
      <c r="G69" s="21"/>
      <c r="H69" s="22" t="s">
        <v>4</v>
      </c>
      <c r="I69" s="20">
        <v>1</v>
      </c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>
        <v>2</v>
      </c>
      <c r="B70" s="20" t="s">
        <v>12</v>
      </c>
      <c r="C70" s="20">
        <v>60</v>
      </c>
      <c r="D70" s="20" t="s">
        <v>19</v>
      </c>
      <c r="E70" s="20" t="s">
        <v>11</v>
      </c>
      <c r="F70" s="20" t="s">
        <v>408</v>
      </c>
      <c r="G70" s="21"/>
      <c r="H70" s="22" t="s">
        <v>10</v>
      </c>
      <c r="I70" s="20">
        <v>2</v>
      </c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>
        <v>1</v>
      </c>
      <c r="B71" s="20" t="s">
        <v>2</v>
      </c>
      <c r="C71" s="20">
        <v>50</v>
      </c>
      <c r="D71" s="20" t="s">
        <v>19</v>
      </c>
      <c r="E71" s="20" t="s">
        <v>11</v>
      </c>
      <c r="F71" s="20" t="s">
        <v>434</v>
      </c>
      <c r="G71" s="21"/>
      <c r="H71" s="22" t="s">
        <v>4</v>
      </c>
      <c r="I71" s="20">
        <v>1</v>
      </c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>
        <v>1</v>
      </c>
      <c r="B72" s="20" t="s">
        <v>2</v>
      </c>
      <c r="C72" s="20">
        <v>90</v>
      </c>
      <c r="D72" s="20" t="s">
        <v>19</v>
      </c>
      <c r="E72" s="20" t="s">
        <v>11</v>
      </c>
      <c r="F72" s="20" t="s">
        <v>480</v>
      </c>
      <c r="G72" s="21"/>
      <c r="H72" s="22" t="s">
        <v>10</v>
      </c>
      <c r="I72" s="20">
        <v>2</v>
      </c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>
        <v>1</v>
      </c>
      <c r="B73" s="20" t="s">
        <v>2</v>
      </c>
      <c r="C73" s="20">
        <v>65</v>
      </c>
      <c r="D73" s="20" t="s">
        <v>19</v>
      </c>
      <c r="E73" s="20" t="s">
        <v>11</v>
      </c>
      <c r="F73" s="20" t="s">
        <v>434</v>
      </c>
      <c r="G73" s="21"/>
      <c r="H73" s="22" t="s">
        <v>4</v>
      </c>
      <c r="I73" s="20">
        <v>1</v>
      </c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>
        <v>4</v>
      </c>
      <c r="B74" s="20" t="s">
        <v>2</v>
      </c>
      <c r="C74" s="20">
        <v>20</v>
      </c>
      <c r="D74" s="20" t="s">
        <v>19</v>
      </c>
      <c r="E74" s="20" t="s">
        <v>11</v>
      </c>
      <c r="F74" s="20" t="s">
        <v>493</v>
      </c>
      <c r="G74" s="21"/>
      <c r="H74" s="22" t="s">
        <v>10</v>
      </c>
      <c r="I74" s="20">
        <v>2</v>
      </c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>
        <v>1</v>
      </c>
      <c r="B75" s="20" t="s">
        <v>2</v>
      </c>
      <c r="C75" s="20">
        <v>100</v>
      </c>
      <c r="D75" s="20" t="s">
        <v>19</v>
      </c>
      <c r="E75" s="20" t="s">
        <v>11</v>
      </c>
      <c r="F75" s="20" t="s">
        <v>493</v>
      </c>
      <c r="G75" s="21"/>
      <c r="H75" s="22" t="s">
        <v>10</v>
      </c>
      <c r="I75" s="20">
        <v>2</v>
      </c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>
        <v>2</v>
      </c>
      <c r="B76" s="20" t="s">
        <v>2</v>
      </c>
      <c r="C76" s="20">
        <v>50</v>
      </c>
      <c r="D76" s="20" t="s">
        <v>19</v>
      </c>
      <c r="E76" s="20" t="s">
        <v>11</v>
      </c>
      <c r="F76" s="20" t="s">
        <v>493</v>
      </c>
      <c r="G76" s="21"/>
      <c r="H76" s="22" t="s">
        <v>10</v>
      </c>
      <c r="I76" s="20">
        <v>2</v>
      </c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>
        <v>1</v>
      </c>
      <c r="B77" s="20" t="s">
        <v>2</v>
      </c>
      <c r="C77" s="20">
        <v>60</v>
      </c>
      <c r="D77" s="20" t="s">
        <v>19</v>
      </c>
      <c r="E77" s="20" t="s">
        <v>11</v>
      </c>
      <c r="F77" s="20" t="s">
        <v>493</v>
      </c>
      <c r="G77" s="21"/>
      <c r="H77" s="22" t="s">
        <v>10</v>
      </c>
      <c r="I77" s="20">
        <v>2</v>
      </c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>
        <v>1</v>
      </c>
      <c r="B78" s="20" t="s">
        <v>12</v>
      </c>
      <c r="C78" s="20">
        <v>80</v>
      </c>
      <c r="D78" s="20" t="s">
        <v>19</v>
      </c>
      <c r="E78" s="20" t="s">
        <v>11</v>
      </c>
      <c r="F78" s="20" t="s">
        <v>493</v>
      </c>
      <c r="G78" s="21"/>
      <c r="H78" s="22" t="s">
        <v>10</v>
      </c>
      <c r="I78" s="20">
        <v>2</v>
      </c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>
        <v>1</v>
      </c>
      <c r="B79" s="20" t="s">
        <v>13</v>
      </c>
      <c r="C79" s="20">
        <v>200</v>
      </c>
      <c r="D79" s="20" t="s">
        <v>19</v>
      </c>
      <c r="E79" s="20" t="s">
        <v>11</v>
      </c>
      <c r="F79" s="20" t="s">
        <v>480</v>
      </c>
      <c r="G79" s="21"/>
      <c r="H79" s="22" t="s">
        <v>10</v>
      </c>
      <c r="I79" s="20">
        <v>2</v>
      </c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>
        <v>5</v>
      </c>
      <c r="B80" s="20" t="s">
        <v>2</v>
      </c>
      <c r="C80" s="20">
        <v>60</v>
      </c>
      <c r="D80" s="20" t="s">
        <v>20</v>
      </c>
      <c r="E80" s="20" t="s">
        <v>17</v>
      </c>
      <c r="F80" s="20" t="s">
        <v>493</v>
      </c>
      <c r="G80" s="21"/>
      <c r="H80" s="22" t="s">
        <v>10</v>
      </c>
      <c r="I80" s="20">
        <v>2</v>
      </c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>
        <v>1</v>
      </c>
      <c r="B81" s="20" t="s">
        <v>12</v>
      </c>
      <c r="C81" s="20">
        <v>80</v>
      </c>
      <c r="D81" s="20" t="s">
        <v>20</v>
      </c>
      <c r="E81" s="20" t="s">
        <v>17</v>
      </c>
      <c r="F81" s="20" t="s">
        <v>493</v>
      </c>
      <c r="G81" s="21"/>
      <c r="H81" s="22" t="s">
        <v>10</v>
      </c>
      <c r="I81" s="20">
        <v>2</v>
      </c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>
        <v>5</v>
      </c>
      <c r="B82" s="20" t="s">
        <v>2</v>
      </c>
      <c r="C82" s="20">
        <v>80</v>
      </c>
      <c r="D82" s="20" t="s">
        <v>20</v>
      </c>
      <c r="E82" s="20" t="s">
        <v>17</v>
      </c>
      <c r="F82" s="20" t="s">
        <v>493</v>
      </c>
      <c r="G82" s="21"/>
      <c r="H82" s="22" t="s">
        <v>10</v>
      </c>
      <c r="I82" s="20">
        <v>2</v>
      </c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>
        <v>5</v>
      </c>
      <c r="B83" s="20" t="s">
        <v>2</v>
      </c>
      <c r="C83" s="20">
        <v>60</v>
      </c>
      <c r="D83" s="20" t="s">
        <v>20</v>
      </c>
      <c r="E83" s="20" t="s">
        <v>17</v>
      </c>
      <c r="F83" s="20" t="s">
        <v>493</v>
      </c>
      <c r="G83" s="21"/>
      <c r="H83" s="22" t="s">
        <v>10</v>
      </c>
      <c r="I83" s="20">
        <v>2</v>
      </c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>
        <v>1</v>
      </c>
      <c r="B84" s="20" t="s">
        <v>2</v>
      </c>
      <c r="C84" s="20">
        <v>50</v>
      </c>
      <c r="D84" s="20" t="s">
        <v>20</v>
      </c>
      <c r="E84" s="20" t="s">
        <v>17</v>
      </c>
      <c r="F84" s="20" t="s">
        <v>408</v>
      </c>
      <c r="G84" s="21"/>
      <c r="H84" s="22" t="s">
        <v>10</v>
      </c>
      <c r="I84" s="20">
        <v>2</v>
      </c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142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N202"/>
  <sheetViews>
    <sheetView workbookViewId="0">
      <selection activeCell="C4" sqref="C4"/>
    </sheetView>
  </sheetViews>
  <sheetFormatPr defaultColWidth="7.8984375" defaultRowHeight="14.4" x14ac:dyDescent="0.3"/>
  <cols>
    <col min="1" max="1" width="9.69921875" style="5" customWidth="1"/>
    <col min="2" max="2" width="9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31">
        <v>1709</v>
      </c>
      <c r="E2" s="6"/>
      <c r="H2" s="14" t="s">
        <v>375</v>
      </c>
      <c r="I2" s="14"/>
      <c r="J2" s="14" t="s">
        <v>3</v>
      </c>
      <c r="K2" s="14"/>
    </row>
    <row r="3" spans="1:14" x14ac:dyDescent="0.3">
      <c r="A3" s="9" t="s">
        <v>455</v>
      </c>
      <c r="B3" s="32">
        <v>42654</v>
      </c>
      <c r="E3" s="6"/>
      <c r="H3" s="14"/>
      <c r="I3" s="14"/>
      <c r="J3" s="14" t="s">
        <v>376</v>
      </c>
      <c r="K3" s="14"/>
    </row>
    <row r="4" spans="1:14" x14ac:dyDescent="0.3">
      <c r="A4" s="9" t="s">
        <v>473</v>
      </c>
      <c r="B4" s="33">
        <v>0.54166666666666663</v>
      </c>
      <c r="E4" s="6"/>
      <c r="H4" s="14"/>
      <c r="I4" s="14"/>
      <c r="J4" s="44" t="s">
        <v>540</v>
      </c>
      <c r="K4" s="14"/>
    </row>
    <row r="5" spans="1:14" x14ac:dyDescent="0.3">
      <c r="A5" s="9" t="s">
        <v>452</v>
      </c>
      <c r="B5" s="37" t="s">
        <v>3</v>
      </c>
      <c r="E5" s="6"/>
    </row>
    <row r="6" spans="1:14" x14ac:dyDescent="0.3">
      <c r="A6" s="9" t="s">
        <v>456</v>
      </c>
      <c r="B6" s="10">
        <v>8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/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0</v>
      </c>
      <c r="B11" s="20"/>
      <c r="C11" s="20"/>
      <c r="D11" s="20" t="s">
        <v>5</v>
      </c>
      <c r="E11" s="20" t="s">
        <v>17</v>
      </c>
      <c r="F11" s="20"/>
      <c r="G11" s="21">
        <v>0.54166666666666663</v>
      </c>
      <c r="H11" s="22"/>
      <c r="I11" s="20"/>
      <c r="J11" s="22"/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0</v>
      </c>
      <c r="B12" s="20"/>
      <c r="C12" s="20"/>
      <c r="D12" s="20" t="s">
        <v>7</v>
      </c>
      <c r="E12" s="20" t="s">
        <v>11</v>
      </c>
      <c r="F12" s="20"/>
      <c r="G12" s="21"/>
      <c r="H12" s="22"/>
      <c r="I12" s="20"/>
      <c r="J12" s="22"/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>
        <v>0</v>
      </c>
      <c r="B13" s="20"/>
      <c r="C13" s="20"/>
      <c r="D13" s="20" t="s">
        <v>15</v>
      </c>
      <c r="E13" s="20" t="s">
        <v>17</v>
      </c>
      <c r="F13" s="20"/>
      <c r="G13" s="21"/>
      <c r="H13" s="22"/>
      <c r="I13" s="20"/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0</v>
      </c>
      <c r="B14" s="20"/>
      <c r="C14" s="20"/>
      <c r="D14" s="20" t="s">
        <v>16</v>
      </c>
      <c r="E14" s="20" t="s">
        <v>11</v>
      </c>
      <c r="F14" s="20"/>
      <c r="G14" s="21"/>
      <c r="H14" s="22"/>
      <c r="I14" s="20"/>
      <c r="J14" s="22"/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>
        <v>0</v>
      </c>
      <c r="B15" s="20"/>
      <c r="C15" s="20"/>
      <c r="D15" s="20" t="s">
        <v>18</v>
      </c>
      <c r="E15" s="20" t="s">
        <v>17</v>
      </c>
      <c r="F15" s="20"/>
      <c r="G15" s="21"/>
      <c r="H15" s="22"/>
      <c r="I15" s="20"/>
      <c r="J15" s="22"/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>
        <v>0</v>
      </c>
      <c r="B16" s="20"/>
      <c r="C16" s="20"/>
      <c r="D16" s="20" t="s">
        <v>19</v>
      </c>
      <c r="E16" s="20" t="s">
        <v>11</v>
      </c>
      <c r="F16" s="20"/>
      <c r="G16" s="21"/>
      <c r="H16" s="22"/>
      <c r="I16" s="20"/>
      <c r="J16" s="22"/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>
        <v>0</v>
      </c>
      <c r="B17" s="20"/>
      <c r="C17" s="20"/>
      <c r="D17" s="20" t="s">
        <v>20</v>
      </c>
      <c r="E17" s="20" t="s">
        <v>17</v>
      </c>
      <c r="F17" s="20"/>
      <c r="G17" s="21"/>
      <c r="H17" s="22"/>
      <c r="I17" s="20"/>
      <c r="J17" s="22"/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>
        <v>0</v>
      </c>
      <c r="B18" s="20"/>
      <c r="C18" s="20"/>
      <c r="D18" s="20" t="s">
        <v>21</v>
      </c>
      <c r="E18" s="20" t="s">
        <v>23</v>
      </c>
      <c r="F18" s="20"/>
      <c r="G18" s="21"/>
      <c r="H18" s="22"/>
      <c r="I18" s="20"/>
      <c r="J18" s="22"/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0</v>
      </c>
      <c r="B19" s="20"/>
      <c r="C19" s="20"/>
      <c r="D19" s="20" t="s">
        <v>22</v>
      </c>
      <c r="E19" s="20" t="s">
        <v>11</v>
      </c>
      <c r="F19" s="20"/>
      <c r="G19" s="21"/>
      <c r="H19" s="22"/>
      <c r="I19" s="20"/>
      <c r="J19" s="22"/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0</v>
      </c>
      <c r="B20" s="20"/>
      <c r="C20" s="20"/>
      <c r="D20" s="20" t="s">
        <v>25</v>
      </c>
      <c r="E20" s="20" t="s">
        <v>23</v>
      </c>
      <c r="F20" s="20"/>
      <c r="G20" s="21"/>
      <c r="H20" s="22"/>
      <c r="I20" s="20"/>
      <c r="J20" s="22"/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0</v>
      </c>
      <c r="B21" s="20"/>
      <c r="C21" s="20"/>
      <c r="D21" s="20" t="s">
        <v>26</v>
      </c>
      <c r="E21" s="20"/>
      <c r="F21" s="20"/>
      <c r="G21" s="21"/>
      <c r="H21" s="22"/>
      <c r="I21" s="20"/>
      <c r="J21" s="22" t="s">
        <v>193</v>
      </c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0</v>
      </c>
      <c r="B22" s="20"/>
      <c r="C22" s="20"/>
      <c r="D22" s="20" t="s">
        <v>27</v>
      </c>
      <c r="E22" s="20" t="s">
        <v>11</v>
      </c>
      <c r="F22" s="20"/>
      <c r="G22" s="21"/>
      <c r="H22" s="22"/>
      <c r="I22" s="20"/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0</v>
      </c>
      <c r="B23" s="20"/>
      <c r="C23" s="20"/>
      <c r="D23" s="20" t="s">
        <v>30</v>
      </c>
      <c r="E23" s="20" t="s">
        <v>23</v>
      </c>
      <c r="F23" s="20"/>
      <c r="G23" s="21"/>
      <c r="H23" s="22"/>
      <c r="I23" s="20"/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0</v>
      </c>
      <c r="B24" s="20"/>
      <c r="C24" s="20"/>
      <c r="D24" s="20" t="s">
        <v>31</v>
      </c>
      <c r="E24" s="20" t="s">
        <v>11</v>
      </c>
      <c r="F24" s="20"/>
      <c r="G24" s="21"/>
      <c r="H24" s="22"/>
      <c r="I24" s="20"/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0</v>
      </c>
      <c r="B25" s="20"/>
      <c r="C25" s="20"/>
      <c r="D25" s="20" t="s">
        <v>32</v>
      </c>
      <c r="E25" s="20" t="s">
        <v>11</v>
      </c>
      <c r="F25" s="20"/>
      <c r="G25" s="21"/>
      <c r="H25" s="22"/>
      <c r="I25" s="20"/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0</v>
      </c>
      <c r="B26" s="20"/>
      <c r="C26" s="20"/>
      <c r="D26" s="20" t="s">
        <v>33</v>
      </c>
      <c r="E26" s="20" t="s">
        <v>23</v>
      </c>
      <c r="F26" s="20"/>
      <c r="G26" s="21"/>
      <c r="H26" s="22"/>
      <c r="I26" s="20"/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0</v>
      </c>
      <c r="B27" s="20"/>
      <c r="C27" s="20"/>
      <c r="D27" s="20" t="s">
        <v>34</v>
      </c>
      <c r="E27" s="20" t="s">
        <v>11</v>
      </c>
      <c r="F27" s="20"/>
      <c r="G27" s="21"/>
      <c r="H27" s="22"/>
      <c r="I27" s="20"/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2</v>
      </c>
      <c r="C28" s="20">
        <v>60</v>
      </c>
      <c r="D28" s="20" t="s">
        <v>35</v>
      </c>
      <c r="E28" s="20" t="s">
        <v>23</v>
      </c>
      <c r="F28" s="20" t="s">
        <v>211</v>
      </c>
      <c r="G28" s="21">
        <v>1330</v>
      </c>
      <c r="H28" s="22" t="s">
        <v>3</v>
      </c>
      <c r="I28" s="20"/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0</v>
      </c>
      <c r="B29" s="20"/>
      <c r="C29" s="20"/>
      <c r="D29" s="20" t="s">
        <v>185</v>
      </c>
      <c r="E29" s="20" t="s">
        <v>11</v>
      </c>
      <c r="F29" s="20"/>
      <c r="G29" s="21"/>
      <c r="H29" s="22"/>
      <c r="I29" s="20"/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0</v>
      </c>
      <c r="B30" s="20"/>
      <c r="C30" s="20"/>
      <c r="D30" s="20" t="s">
        <v>186</v>
      </c>
      <c r="E30" s="20" t="s">
        <v>23</v>
      </c>
      <c r="F30" s="20"/>
      <c r="G30" s="21"/>
      <c r="H30" s="22"/>
      <c r="I30" s="20"/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0</v>
      </c>
      <c r="B31" s="20"/>
      <c r="C31" s="20"/>
      <c r="D31" s="20" t="s">
        <v>187</v>
      </c>
      <c r="E31" s="20" t="s">
        <v>17</v>
      </c>
      <c r="F31" s="20"/>
      <c r="G31" s="21"/>
      <c r="H31" s="22"/>
      <c r="I31" s="20"/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0</v>
      </c>
      <c r="B32" s="20"/>
      <c r="C32" s="20"/>
      <c r="D32" s="20" t="s">
        <v>188</v>
      </c>
      <c r="E32" s="20" t="s">
        <v>11</v>
      </c>
      <c r="F32" s="20"/>
      <c r="G32" s="21"/>
      <c r="H32" s="22"/>
      <c r="I32" s="20"/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0</v>
      </c>
      <c r="B33" s="20"/>
      <c r="C33" s="20"/>
      <c r="D33" s="20" t="s">
        <v>189</v>
      </c>
      <c r="E33" s="20" t="s">
        <v>17</v>
      </c>
      <c r="F33" s="20"/>
      <c r="G33" s="21"/>
      <c r="H33" s="22"/>
      <c r="I33" s="20"/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1</v>
      </c>
      <c r="B34" s="20" t="s">
        <v>183</v>
      </c>
      <c r="C34" s="20">
        <v>75</v>
      </c>
      <c r="D34" s="20" t="s">
        <v>190</v>
      </c>
      <c r="E34" s="20" t="s">
        <v>11</v>
      </c>
      <c r="F34" s="20" t="s">
        <v>160</v>
      </c>
      <c r="G34" s="21">
        <v>1338</v>
      </c>
      <c r="H34" s="22" t="s">
        <v>3</v>
      </c>
      <c r="I34" s="20"/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0</v>
      </c>
      <c r="B35" s="20"/>
      <c r="C35" s="20"/>
      <c r="D35" s="20" t="s">
        <v>191</v>
      </c>
      <c r="E35" s="20" t="s">
        <v>17</v>
      </c>
      <c r="F35" s="20"/>
      <c r="G35" s="21"/>
      <c r="H35" s="22"/>
      <c r="I35" s="20"/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2</v>
      </c>
      <c r="B36" s="20" t="s">
        <v>2</v>
      </c>
      <c r="C36" s="20">
        <v>60</v>
      </c>
      <c r="D36" s="20" t="s">
        <v>192</v>
      </c>
      <c r="E36" s="20" t="s">
        <v>11</v>
      </c>
      <c r="F36" s="20" t="s">
        <v>160</v>
      </c>
      <c r="G36" s="21">
        <v>1343</v>
      </c>
      <c r="H36" s="22" t="s">
        <v>3</v>
      </c>
      <c r="I36" s="20"/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1</v>
      </c>
      <c r="B37" s="20" t="s">
        <v>2</v>
      </c>
      <c r="C37" s="20">
        <v>60</v>
      </c>
      <c r="D37" s="20" t="s">
        <v>192</v>
      </c>
      <c r="E37" s="20" t="s">
        <v>11</v>
      </c>
      <c r="F37" s="20" t="s">
        <v>160</v>
      </c>
      <c r="G37" s="21">
        <v>1350</v>
      </c>
      <c r="H37" s="22" t="s">
        <v>3</v>
      </c>
      <c r="I37" s="20"/>
      <c r="J37" s="22" t="s">
        <v>390</v>
      </c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/>
      <c r="B38" s="20"/>
      <c r="C38" s="20"/>
      <c r="D38" s="20"/>
      <c r="E38" s="20"/>
      <c r="F38" s="20"/>
      <c r="G38" s="21"/>
      <c r="H38" s="22"/>
      <c r="I38" s="20"/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/>
      <c r="B39" s="20"/>
      <c r="C39" s="20"/>
      <c r="D39" s="20"/>
      <c r="E39" s="20"/>
      <c r="F39" s="20"/>
      <c r="G39" s="21"/>
      <c r="H39" s="22"/>
      <c r="I39" s="20"/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/>
      <c r="B40" s="20"/>
      <c r="C40" s="20"/>
      <c r="D40" s="20"/>
      <c r="E40" s="20"/>
      <c r="F40" s="20"/>
      <c r="G40" s="21"/>
      <c r="H40" s="22"/>
      <c r="I40" s="20"/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/>
      <c r="B41" s="20"/>
      <c r="C41" s="20"/>
      <c r="D41" s="20"/>
      <c r="E41" s="20"/>
      <c r="F41" s="20"/>
      <c r="G41" s="21"/>
      <c r="H41" s="22"/>
      <c r="I41" s="20"/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/>
      <c r="B42" s="20"/>
      <c r="C42" s="20"/>
      <c r="D42" s="20"/>
      <c r="E42" s="20"/>
      <c r="F42" s="20"/>
      <c r="G42" s="21"/>
      <c r="H42" s="22"/>
      <c r="I42" s="20"/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/>
      <c r="B43" s="20"/>
      <c r="C43" s="20"/>
      <c r="D43" s="20"/>
      <c r="E43" s="20"/>
      <c r="F43" s="20"/>
      <c r="G43" s="21"/>
      <c r="H43" s="22"/>
      <c r="I43" s="20"/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/>
      <c r="B44" s="20"/>
      <c r="C44" s="20"/>
      <c r="D44" s="20"/>
      <c r="E44" s="20"/>
      <c r="F44" s="20"/>
      <c r="G44" s="21"/>
      <c r="H44" s="22"/>
      <c r="I44" s="20"/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/>
      <c r="B45" s="20"/>
      <c r="C45" s="20"/>
      <c r="D45" s="20"/>
      <c r="E45" s="20"/>
      <c r="F45" s="20"/>
      <c r="G45" s="21"/>
      <c r="H45" s="22"/>
      <c r="I45" s="20"/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/>
      <c r="B46" s="20"/>
      <c r="C46" s="20"/>
      <c r="D46" s="20"/>
      <c r="E46" s="20"/>
      <c r="F46" s="20"/>
      <c r="G46" s="21"/>
      <c r="H46" s="22"/>
      <c r="I46" s="20"/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/>
      <c r="B47" s="20"/>
      <c r="C47" s="20"/>
      <c r="D47" s="20"/>
      <c r="E47" s="20"/>
      <c r="F47" s="20"/>
      <c r="G47" s="21"/>
      <c r="H47" s="22"/>
      <c r="I47" s="20"/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/>
      <c r="B48" s="20"/>
      <c r="C48" s="20"/>
      <c r="D48" s="20"/>
      <c r="E48" s="20"/>
      <c r="F48" s="20"/>
      <c r="G48" s="21"/>
      <c r="H48" s="22"/>
      <c r="I48" s="20"/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/>
      <c r="B49" s="20"/>
      <c r="C49" s="20"/>
      <c r="D49" s="20"/>
      <c r="E49" s="20"/>
      <c r="F49" s="20"/>
      <c r="G49" s="21"/>
      <c r="H49" s="22"/>
      <c r="I49" s="20"/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/>
      <c r="B50" s="20"/>
      <c r="C50" s="20"/>
      <c r="D50" s="20"/>
      <c r="E50" s="20"/>
      <c r="F50" s="20"/>
      <c r="G50" s="21"/>
      <c r="H50" s="22"/>
      <c r="I50" s="20"/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/>
      <c r="B51" s="20"/>
      <c r="C51" s="20"/>
      <c r="D51" s="20"/>
      <c r="E51" s="20"/>
      <c r="F51" s="20"/>
      <c r="G51" s="21"/>
      <c r="H51" s="22"/>
      <c r="I51" s="20"/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/>
      <c r="B52" s="20"/>
      <c r="C52" s="20"/>
      <c r="D52" s="20"/>
      <c r="E52" s="20"/>
      <c r="F52" s="20"/>
      <c r="G52" s="21"/>
      <c r="H52" s="22"/>
      <c r="I52" s="20"/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/>
      <c r="B53" s="20"/>
      <c r="C53" s="20"/>
      <c r="D53" s="20"/>
      <c r="E53" s="20"/>
      <c r="F53" s="20"/>
      <c r="G53" s="21"/>
      <c r="H53" s="22"/>
      <c r="I53" s="20"/>
      <c r="J53" s="22"/>
      <c r="L53" s="24">
        <f>SUM(L11:L52)</f>
        <v>0</v>
      </c>
      <c r="M53" s="24"/>
      <c r="N53" s="24"/>
    </row>
    <row r="54" spans="1:14" s="23" customFormat="1" x14ac:dyDescent="0.3">
      <c r="A54" s="20"/>
      <c r="B54" s="20"/>
      <c r="C54" s="20"/>
      <c r="D54" s="20"/>
      <c r="E54" s="20"/>
      <c r="F54" s="20"/>
      <c r="G54" s="21"/>
      <c r="H54" s="22"/>
      <c r="I54" s="20"/>
      <c r="J54" s="22"/>
      <c r="L54" s="24"/>
      <c r="M54" s="24"/>
      <c r="N54" s="24"/>
    </row>
    <row r="55" spans="1:14" s="23" customFormat="1" x14ac:dyDescent="0.3">
      <c r="A55" s="20"/>
      <c r="B55" s="20"/>
      <c r="C55" s="20"/>
      <c r="D55" s="20"/>
      <c r="E55" s="20"/>
      <c r="F55" s="20"/>
      <c r="G55" s="21"/>
      <c r="H55" s="22"/>
      <c r="I55" s="20"/>
      <c r="J55" s="22"/>
      <c r="L55" s="24">
        <f>SUMIFS($A$11:$A$401,$B$11:$B$401,"RT",$D$11:$D$401,"U1")</f>
        <v>0</v>
      </c>
      <c r="M55" s="24" t="s">
        <v>2</v>
      </c>
      <c r="N55" s="24" t="s">
        <v>5</v>
      </c>
    </row>
    <row r="56" spans="1:14" s="23" customFormat="1" x14ac:dyDescent="0.3">
      <c r="A56" s="20"/>
      <c r="B56" s="20"/>
      <c r="C56" s="20"/>
      <c r="D56" s="20"/>
      <c r="E56" s="20"/>
      <c r="F56" s="20"/>
      <c r="G56" s="21"/>
      <c r="H56" s="22"/>
      <c r="I56" s="20"/>
      <c r="J56" s="22"/>
      <c r="L56" s="24">
        <f>SUMIFS($A$11:$A$401,$B$11:$B$401,"RT",$D$11:$D$401,"U2")</f>
        <v>0</v>
      </c>
      <c r="M56" s="24" t="s">
        <v>2</v>
      </c>
      <c r="N56" s="24" t="s">
        <v>7</v>
      </c>
    </row>
    <row r="57" spans="1:14" s="23" customFormat="1" x14ac:dyDescent="0.3">
      <c r="A57" s="20"/>
      <c r="B57" s="20"/>
      <c r="C57" s="20"/>
      <c r="D57" s="20"/>
      <c r="E57" s="20"/>
      <c r="F57" s="20"/>
      <c r="G57" s="21"/>
      <c r="H57" s="22"/>
      <c r="I57" s="20"/>
      <c r="J57" s="22"/>
      <c r="L57" s="24">
        <f>SUMIFS($A$11:$A$401,$B$11:$B$401,"RT",$D$11:$D$401,"U3")</f>
        <v>0</v>
      </c>
      <c r="M57" s="24" t="s">
        <v>2</v>
      </c>
      <c r="N57" s="24" t="s">
        <v>15</v>
      </c>
    </row>
    <row r="58" spans="1:14" s="23" customFormat="1" x14ac:dyDescent="0.3">
      <c r="A58" s="20"/>
      <c r="B58" s="20"/>
      <c r="C58" s="20"/>
      <c r="D58" s="20"/>
      <c r="E58" s="20"/>
      <c r="F58" s="20"/>
      <c r="G58" s="21"/>
      <c r="H58" s="22"/>
      <c r="I58" s="20"/>
      <c r="J58" s="22"/>
      <c r="L58" s="24">
        <f>SUMIFS($A$11:$A$401,$B$11:$B$401,"RT",$D$11:$D$401,"U4")</f>
        <v>0</v>
      </c>
      <c r="M58" s="24" t="s">
        <v>2</v>
      </c>
      <c r="N58" s="24" t="s">
        <v>16</v>
      </c>
    </row>
    <row r="59" spans="1:14" s="23" customFormat="1" x14ac:dyDescent="0.3">
      <c r="A59" s="20"/>
      <c r="B59" s="20"/>
      <c r="C59" s="20"/>
      <c r="D59" s="20"/>
      <c r="E59" s="20"/>
      <c r="F59" s="20"/>
      <c r="G59" s="21"/>
      <c r="H59" s="22"/>
      <c r="I59" s="20"/>
      <c r="J59" s="22"/>
      <c r="L59" s="24">
        <f>SUMIFS($A$11:$A$401,$B$11:$B$401,"RT",$D$11:$D$401,"U5")</f>
        <v>0</v>
      </c>
      <c r="M59" s="24" t="s">
        <v>2</v>
      </c>
      <c r="N59" s="24" t="s">
        <v>18</v>
      </c>
    </row>
    <row r="60" spans="1:14" s="23" customFormat="1" x14ac:dyDescent="0.3">
      <c r="A60" s="20"/>
      <c r="B60" s="20"/>
      <c r="C60" s="20"/>
      <c r="D60" s="20"/>
      <c r="E60" s="20"/>
      <c r="F60" s="20"/>
      <c r="G60" s="21"/>
      <c r="H60" s="22"/>
      <c r="I60" s="20"/>
      <c r="J60" s="22"/>
      <c r="L60" s="24">
        <f>SUMIFS($A$11:$A$401,$B$11:$B$401,"RT",$D$11:$D$401,"U6")</f>
        <v>0</v>
      </c>
      <c r="M60" s="24" t="s">
        <v>2</v>
      </c>
      <c r="N60" s="24" t="s">
        <v>19</v>
      </c>
    </row>
    <row r="61" spans="1:14" s="23" customFormat="1" x14ac:dyDescent="0.3">
      <c r="A61" s="20"/>
      <c r="B61" s="20"/>
      <c r="C61" s="20"/>
      <c r="D61" s="20"/>
      <c r="E61" s="20"/>
      <c r="F61" s="20"/>
      <c r="G61" s="21"/>
      <c r="H61" s="22"/>
      <c r="I61" s="20"/>
      <c r="J61" s="22"/>
      <c r="L61" s="24">
        <f>SUMIFS($A$11:$A$401,$B$11:$B$401,"RT",$D$11:$D$401,"U7")</f>
        <v>0</v>
      </c>
      <c r="M61" s="24" t="s">
        <v>2</v>
      </c>
      <c r="N61" s="24" t="s">
        <v>20</v>
      </c>
    </row>
    <row r="62" spans="1:14" s="23" customFormat="1" x14ac:dyDescent="0.3">
      <c r="A62" s="20"/>
      <c r="B62" s="20"/>
      <c r="C62" s="20"/>
      <c r="D62" s="20"/>
      <c r="E62" s="20"/>
      <c r="F62" s="20"/>
      <c r="G62" s="21"/>
      <c r="H62" s="22"/>
      <c r="I62" s="20"/>
      <c r="J62" s="22"/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/>
      <c r="B63" s="20"/>
      <c r="C63" s="20"/>
      <c r="D63" s="20"/>
      <c r="E63" s="20"/>
      <c r="F63" s="20"/>
      <c r="G63" s="21"/>
      <c r="H63" s="22"/>
      <c r="I63" s="20"/>
      <c r="J63" s="22"/>
      <c r="L63" s="24">
        <f>SUMIFS($A$11:$A$401,$B$11:$B$401,"RT",$D$11:$D$401,"U9")</f>
        <v>0</v>
      </c>
      <c r="M63" s="24" t="s">
        <v>2</v>
      </c>
      <c r="N63" s="24" t="s">
        <v>22</v>
      </c>
    </row>
    <row r="64" spans="1:14" s="23" customFormat="1" x14ac:dyDescent="0.3">
      <c r="A64" s="20"/>
      <c r="B64" s="20"/>
      <c r="C64" s="20"/>
      <c r="D64" s="20"/>
      <c r="E64" s="20"/>
      <c r="F64" s="20"/>
      <c r="G64" s="21"/>
      <c r="H64" s="22"/>
      <c r="I64" s="20"/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/>
      <c r="B65" s="20"/>
      <c r="C65" s="20"/>
      <c r="D65" s="20"/>
      <c r="E65" s="20"/>
      <c r="F65" s="20"/>
      <c r="G65" s="21"/>
      <c r="H65" s="22"/>
      <c r="I65" s="20"/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/>
      <c r="B66" s="20"/>
      <c r="C66" s="20"/>
      <c r="D66" s="20"/>
      <c r="E66" s="20"/>
      <c r="F66" s="20"/>
      <c r="G66" s="21"/>
      <c r="H66" s="22"/>
      <c r="I66" s="20"/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/>
      <c r="B67" s="20"/>
      <c r="C67" s="20"/>
      <c r="D67" s="20"/>
      <c r="E67" s="20"/>
      <c r="F67" s="20"/>
      <c r="G67" s="21"/>
      <c r="H67" s="22"/>
      <c r="I67" s="20"/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/>
      <c r="B68" s="20"/>
      <c r="C68" s="20"/>
      <c r="D68" s="20"/>
      <c r="E68" s="20"/>
      <c r="F68" s="20"/>
      <c r="G68" s="21"/>
      <c r="H68" s="22"/>
      <c r="I68" s="20"/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/>
      <c r="B69" s="20"/>
      <c r="C69" s="20"/>
      <c r="D69" s="20"/>
      <c r="E69" s="20"/>
      <c r="F69" s="20"/>
      <c r="G69" s="21"/>
      <c r="H69" s="22"/>
      <c r="I69" s="20"/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/>
      <c r="B70" s="20"/>
      <c r="C70" s="20"/>
      <c r="D70" s="20"/>
      <c r="E70" s="20"/>
      <c r="F70" s="20"/>
      <c r="G70" s="21"/>
      <c r="H70" s="22"/>
      <c r="I70" s="20"/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/>
      <c r="B71" s="20"/>
      <c r="C71" s="20"/>
      <c r="D71" s="20"/>
      <c r="E71" s="20"/>
      <c r="F71" s="20"/>
      <c r="G71" s="21"/>
      <c r="H71" s="22"/>
      <c r="I71" s="20"/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/>
      <c r="B72" s="20"/>
      <c r="C72" s="20"/>
      <c r="D72" s="20"/>
      <c r="E72" s="20"/>
      <c r="F72" s="20"/>
      <c r="G72" s="21"/>
      <c r="H72" s="22"/>
      <c r="I72" s="20"/>
      <c r="J72" s="22"/>
      <c r="L72" s="24">
        <f>SUMIFS($A$11:$A$401,$B$11:$B$401,"RT",$D$11:$D$401,"U18")</f>
        <v>1</v>
      </c>
      <c r="M72" s="24" t="s">
        <v>2</v>
      </c>
      <c r="N72" s="24" t="s">
        <v>35</v>
      </c>
    </row>
    <row r="73" spans="1:14" s="23" customFormat="1" x14ac:dyDescent="0.3">
      <c r="A73" s="20"/>
      <c r="B73" s="20"/>
      <c r="C73" s="20"/>
      <c r="D73" s="20"/>
      <c r="E73" s="20"/>
      <c r="F73" s="20"/>
      <c r="G73" s="21"/>
      <c r="H73" s="22"/>
      <c r="I73" s="20"/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/>
      <c r="B74" s="20"/>
      <c r="C74" s="20"/>
      <c r="D74" s="20"/>
      <c r="E74" s="20"/>
      <c r="F74" s="20"/>
      <c r="G74" s="21"/>
      <c r="H74" s="22"/>
      <c r="I74" s="20"/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/>
      <c r="B75" s="20"/>
      <c r="C75" s="20"/>
      <c r="D75" s="20"/>
      <c r="E75" s="20"/>
      <c r="F75" s="20"/>
      <c r="G75" s="21"/>
      <c r="H75" s="22"/>
      <c r="I75" s="20"/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3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4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25" right="0.25" top="0.75" bottom="0.75" header="0.3" footer="0.3"/>
  <pageSetup scale="51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202"/>
  <sheetViews>
    <sheetView topLeftCell="A4" workbookViewId="0">
      <selection activeCell="A10" sqref="A10:J95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27">
        <v>1711</v>
      </c>
      <c r="E2" s="6"/>
      <c r="H2" s="5" t="s">
        <v>205</v>
      </c>
      <c r="I2" s="5" t="s">
        <v>373</v>
      </c>
      <c r="J2" s="5"/>
    </row>
    <row r="3" spans="1:14" x14ac:dyDescent="0.3">
      <c r="A3" s="9" t="s">
        <v>455</v>
      </c>
      <c r="B3" s="28">
        <v>42600</v>
      </c>
      <c r="E3" s="6"/>
      <c r="H3" s="5" t="s">
        <v>391</v>
      </c>
      <c r="I3" s="5" t="s">
        <v>4</v>
      </c>
      <c r="J3" s="5" t="s">
        <v>10</v>
      </c>
    </row>
    <row r="4" spans="1:14" x14ac:dyDescent="0.3">
      <c r="A4" s="9" t="s">
        <v>473</v>
      </c>
      <c r="B4" s="29">
        <v>4.1666666666666664E-2</v>
      </c>
      <c r="E4" s="6"/>
      <c r="H4" s="5" t="s">
        <v>209</v>
      </c>
      <c r="I4" s="5">
        <v>1</v>
      </c>
      <c r="J4" s="5">
        <v>2</v>
      </c>
    </row>
    <row r="5" spans="1:14" x14ac:dyDescent="0.3">
      <c r="A5" s="9" t="s">
        <v>452</v>
      </c>
      <c r="B5" s="37" t="s">
        <v>194</v>
      </c>
      <c r="E5" s="6"/>
      <c r="H5" s="5"/>
      <c r="I5" s="5" t="s">
        <v>372</v>
      </c>
      <c r="J5" s="5" t="s">
        <v>371</v>
      </c>
    </row>
    <row r="6" spans="1:14" x14ac:dyDescent="0.3">
      <c r="A6" s="9" t="s">
        <v>456</v>
      </c>
      <c r="B6" s="10">
        <v>12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 t="s">
        <v>399</v>
      </c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2</v>
      </c>
      <c r="B11" s="20" t="s">
        <v>12</v>
      </c>
      <c r="C11" s="20">
        <v>40</v>
      </c>
      <c r="D11" s="20" t="s">
        <v>5</v>
      </c>
      <c r="E11" s="20" t="s">
        <v>11</v>
      </c>
      <c r="F11" s="20" t="s">
        <v>408</v>
      </c>
      <c r="G11" s="21">
        <v>4.1666666666666664E-2</v>
      </c>
      <c r="H11" s="22" t="s">
        <v>10</v>
      </c>
      <c r="I11" s="20">
        <v>2</v>
      </c>
      <c r="J11" s="22"/>
      <c r="L11" s="24">
        <f>SUMIFS($A$11:$A$401,$B$11:$B$401,"CH",$D$11:$D$401,"U1")</f>
        <v>4</v>
      </c>
      <c r="M11" s="24" t="s">
        <v>12</v>
      </c>
      <c r="N11" s="24" t="s">
        <v>5</v>
      </c>
    </row>
    <row r="12" spans="1:14" s="23" customFormat="1" x14ac:dyDescent="0.3">
      <c r="A12" s="20">
        <v>2</v>
      </c>
      <c r="B12" s="20" t="s">
        <v>12</v>
      </c>
      <c r="C12" s="20">
        <v>30</v>
      </c>
      <c r="D12" s="20" t="s">
        <v>5</v>
      </c>
      <c r="E12" s="20" t="s">
        <v>11</v>
      </c>
      <c r="F12" s="20" t="s">
        <v>408</v>
      </c>
      <c r="G12" s="21"/>
      <c r="H12" s="22" t="s">
        <v>10</v>
      </c>
      <c r="I12" s="20">
        <v>2</v>
      </c>
      <c r="J12" s="22"/>
      <c r="L12" s="24">
        <f>SUMIFS($A$11:$A$401,$B$11:$B$401,"CH",$D$11:$D$401,"U2")</f>
        <v>2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260</v>
      </c>
      <c r="C13" s="20">
        <v>30</v>
      </c>
      <c r="D13" s="20" t="s">
        <v>5</v>
      </c>
      <c r="E13" s="20" t="s">
        <v>11</v>
      </c>
      <c r="F13" s="20" t="s">
        <v>408</v>
      </c>
      <c r="G13" s="21"/>
      <c r="H13" s="22" t="s">
        <v>10</v>
      </c>
      <c r="I13" s="20">
        <v>2</v>
      </c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1</v>
      </c>
      <c r="B14" s="20" t="s">
        <v>2</v>
      </c>
      <c r="C14" s="20">
        <v>65</v>
      </c>
      <c r="D14" s="20" t="s">
        <v>5</v>
      </c>
      <c r="E14" s="20" t="s">
        <v>11</v>
      </c>
      <c r="F14" s="20" t="s">
        <v>408</v>
      </c>
      <c r="G14" s="21"/>
      <c r="H14" s="22" t="s">
        <v>4</v>
      </c>
      <c r="I14" s="20">
        <v>1</v>
      </c>
      <c r="J14" s="22"/>
      <c r="L14" s="24">
        <f>SUMIFS($A$11:$A$401,$B$11:$B$401,"CH",$D$11:$D$401,"U4")</f>
        <v>16</v>
      </c>
      <c r="M14" s="24" t="s">
        <v>12</v>
      </c>
      <c r="N14" s="24" t="s">
        <v>16</v>
      </c>
    </row>
    <row r="15" spans="1:14" s="23" customFormat="1" x14ac:dyDescent="0.3">
      <c r="A15" s="20">
        <v>3</v>
      </c>
      <c r="B15" s="20" t="s">
        <v>2</v>
      </c>
      <c r="C15" s="20">
        <v>50</v>
      </c>
      <c r="D15" s="20" t="s">
        <v>5</v>
      </c>
      <c r="E15" s="20" t="s">
        <v>11</v>
      </c>
      <c r="F15" s="20" t="s">
        <v>408</v>
      </c>
      <c r="G15" s="21"/>
      <c r="H15" s="22" t="s">
        <v>10</v>
      </c>
      <c r="I15" s="20">
        <v>2</v>
      </c>
      <c r="J15" s="22"/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>
        <v>1</v>
      </c>
      <c r="B16" s="20" t="s">
        <v>2</v>
      </c>
      <c r="C16" s="20">
        <v>100</v>
      </c>
      <c r="D16" s="20" t="s">
        <v>7</v>
      </c>
      <c r="E16" s="20" t="s">
        <v>17</v>
      </c>
      <c r="F16" s="20" t="s">
        <v>408</v>
      </c>
      <c r="G16" s="21"/>
      <c r="H16" s="22" t="s">
        <v>4</v>
      </c>
      <c r="I16" s="20">
        <v>1</v>
      </c>
      <c r="J16" s="22"/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>
        <v>1</v>
      </c>
      <c r="B17" s="20" t="s">
        <v>2</v>
      </c>
      <c r="C17" s="20">
        <v>75</v>
      </c>
      <c r="D17" s="20" t="s">
        <v>7</v>
      </c>
      <c r="E17" s="20" t="s">
        <v>17</v>
      </c>
      <c r="F17" s="20" t="s">
        <v>408</v>
      </c>
      <c r="G17" s="21"/>
      <c r="H17" s="22" t="s">
        <v>4</v>
      </c>
      <c r="I17" s="20">
        <v>1</v>
      </c>
      <c r="J17" s="22"/>
      <c r="L17" s="24">
        <f>SUMIFS($A$11:$A$401,$B$11:$B$401,"CH",$D$11:$D$401,"U7")</f>
        <v>3</v>
      </c>
      <c r="M17" s="24" t="s">
        <v>12</v>
      </c>
      <c r="N17" s="24" t="s">
        <v>20</v>
      </c>
    </row>
    <row r="18" spans="1:14" s="23" customFormat="1" x14ac:dyDescent="0.3">
      <c r="A18" s="20">
        <v>2</v>
      </c>
      <c r="B18" s="20" t="s">
        <v>2</v>
      </c>
      <c r="C18" s="20">
        <v>75</v>
      </c>
      <c r="D18" s="20" t="s">
        <v>7</v>
      </c>
      <c r="E18" s="20" t="s">
        <v>17</v>
      </c>
      <c r="F18" s="20" t="s">
        <v>408</v>
      </c>
      <c r="G18" s="21"/>
      <c r="H18" s="22" t="s">
        <v>4</v>
      </c>
      <c r="I18" s="20">
        <v>1</v>
      </c>
      <c r="J18" s="22"/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1</v>
      </c>
      <c r="B19" s="20" t="s">
        <v>2</v>
      </c>
      <c r="C19" s="20">
        <v>30</v>
      </c>
      <c r="D19" s="20" t="s">
        <v>7</v>
      </c>
      <c r="E19" s="20" t="s">
        <v>17</v>
      </c>
      <c r="F19" s="20" t="s">
        <v>408</v>
      </c>
      <c r="G19" s="21"/>
      <c r="H19" s="22" t="s">
        <v>10</v>
      </c>
      <c r="I19" s="20">
        <v>2</v>
      </c>
      <c r="J19" s="22"/>
      <c r="L19" s="24">
        <f>SUMIFS($A$11:$A$401,$B$11:$B$401,"CH",$D$11:$D$401,"U9")</f>
        <v>5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12</v>
      </c>
      <c r="C20" s="20">
        <v>30</v>
      </c>
      <c r="D20" s="20" t="s">
        <v>7</v>
      </c>
      <c r="E20" s="20" t="s">
        <v>17</v>
      </c>
      <c r="F20" s="20" t="s">
        <v>408</v>
      </c>
      <c r="G20" s="21"/>
      <c r="H20" s="22" t="s">
        <v>10</v>
      </c>
      <c r="I20" s="20">
        <v>2</v>
      </c>
      <c r="J20" s="22"/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1</v>
      </c>
      <c r="B21" s="20" t="s">
        <v>2</v>
      </c>
      <c r="C21" s="20">
        <v>50</v>
      </c>
      <c r="D21" s="20" t="s">
        <v>7</v>
      </c>
      <c r="E21" s="20" t="s">
        <v>17</v>
      </c>
      <c r="F21" s="20" t="s">
        <v>408</v>
      </c>
      <c r="G21" s="21"/>
      <c r="H21" s="22" t="s">
        <v>4</v>
      </c>
      <c r="I21" s="20">
        <v>1</v>
      </c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1</v>
      </c>
      <c r="B22" s="20" t="s">
        <v>2</v>
      </c>
      <c r="C22" s="20">
        <v>85</v>
      </c>
      <c r="D22" s="20" t="s">
        <v>7</v>
      </c>
      <c r="E22" s="20" t="s">
        <v>17</v>
      </c>
      <c r="F22" s="20" t="s">
        <v>408</v>
      </c>
      <c r="G22" s="21"/>
      <c r="H22" s="22" t="s">
        <v>4</v>
      </c>
      <c r="I22" s="20">
        <v>1</v>
      </c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260</v>
      </c>
      <c r="C23" s="20">
        <v>30</v>
      </c>
      <c r="D23" s="20" t="s">
        <v>7</v>
      </c>
      <c r="E23" s="20" t="s">
        <v>17</v>
      </c>
      <c r="F23" s="20" t="s">
        <v>408</v>
      </c>
      <c r="G23" s="21"/>
      <c r="H23" s="22" t="s">
        <v>10</v>
      </c>
      <c r="I23" s="20">
        <v>2</v>
      </c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2</v>
      </c>
      <c r="B24" s="20" t="s">
        <v>2</v>
      </c>
      <c r="C24" s="20">
        <v>30</v>
      </c>
      <c r="D24" s="20" t="s">
        <v>7</v>
      </c>
      <c r="E24" s="20" t="s">
        <v>17</v>
      </c>
      <c r="F24" s="20" t="s">
        <v>408</v>
      </c>
      <c r="G24" s="21"/>
      <c r="H24" s="22" t="s">
        <v>10</v>
      </c>
      <c r="I24" s="20">
        <v>2</v>
      </c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2</v>
      </c>
      <c r="B25" s="20" t="s">
        <v>2</v>
      </c>
      <c r="C25" s="20">
        <v>60</v>
      </c>
      <c r="D25" s="20" t="s">
        <v>7</v>
      </c>
      <c r="E25" s="20" t="s">
        <v>17</v>
      </c>
      <c r="F25" s="20" t="s">
        <v>408</v>
      </c>
      <c r="G25" s="21"/>
      <c r="H25" s="22" t="s">
        <v>10</v>
      </c>
      <c r="I25" s="20">
        <v>2</v>
      </c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2</v>
      </c>
      <c r="B26" s="20" t="s">
        <v>2</v>
      </c>
      <c r="C26" s="20">
        <v>100</v>
      </c>
      <c r="D26" s="20" t="s">
        <v>7</v>
      </c>
      <c r="E26" s="20" t="s">
        <v>17</v>
      </c>
      <c r="F26" s="20" t="s">
        <v>408</v>
      </c>
      <c r="G26" s="21"/>
      <c r="H26" s="22" t="s">
        <v>4</v>
      </c>
      <c r="I26" s="20">
        <v>1</v>
      </c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1</v>
      </c>
      <c r="B27" s="20" t="s">
        <v>2</v>
      </c>
      <c r="C27" s="20">
        <v>75</v>
      </c>
      <c r="D27" s="20" t="s">
        <v>7</v>
      </c>
      <c r="E27" s="20" t="s">
        <v>17</v>
      </c>
      <c r="F27" s="20" t="s">
        <v>408</v>
      </c>
      <c r="G27" s="21"/>
      <c r="H27" s="22" t="s">
        <v>4</v>
      </c>
      <c r="I27" s="20">
        <v>1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2</v>
      </c>
      <c r="C28" s="20">
        <v>90</v>
      </c>
      <c r="D28" s="20" t="s">
        <v>7</v>
      </c>
      <c r="E28" s="20" t="s">
        <v>17</v>
      </c>
      <c r="F28" s="20" t="s">
        <v>408</v>
      </c>
      <c r="G28" s="21"/>
      <c r="H28" s="22" t="s">
        <v>10</v>
      </c>
      <c r="I28" s="20">
        <v>2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1</v>
      </c>
      <c r="B29" s="20" t="s">
        <v>2</v>
      </c>
      <c r="C29" s="20">
        <v>50</v>
      </c>
      <c r="D29" s="20" t="s">
        <v>7</v>
      </c>
      <c r="E29" s="20" t="s">
        <v>17</v>
      </c>
      <c r="F29" s="20" t="s">
        <v>408</v>
      </c>
      <c r="G29" s="21"/>
      <c r="H29" s="22" t="s">
        <v>10</v>
      </c>
      <c r="I29" s="20">
        <v>2</v>
      </c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1</v>
      </c>
      <c r="B30" s="20" t="s">
        <v>2</v>
      </c>
      <c r="C30" s="20">
        <v>75</v>
      </c>
      <c r="D30" s="20" t="s">
        <v>7</v>
      </c>
      <c r="E30" s="20" t="s">
        <v>17</v>
      </c>
      <c r="F30" s="20" t="s">
        <v>408</v>
      </c>
      <c r="G30" s="21"/>
      <c r="H30" s="22" t="s">
        <v>4</v>
      </c>
      <c r="I30" s="20">
        <v>1</v>
      </c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2</v>
      </c>
      <c r="B31" s="20" t="s">
        <v>2</v>
      </c>
      <c r="C31" s="20">
        <v>20</v>
      </c>
      <c r="D31" s="20" t="s">
        <v>7</v>
      </c>
      <c r="E31" s="20" t="s">
        <v>17</v>
      </c>
      <c r="F31" s="20" t="s">
        <v>408</v>
      </c>
      <c r="G31" s="21"/>
      <c r="H31" s="22" t="s">
        <v>10</v>
      </c>
      <c r="I31" s="20">
        <v>2</v>
      </c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1</v>
      </c>
      <c r="B32" s="20" t="s">
        <v>2</v>
      </c>
      <c r="C32" s="20">
        <v>50</v>
      </c>
      <c r="D32" s="20" t="s">
        <v>7</v>
      </c>
      <c r="E32" s="20" t="s">
        <v>17</v>
      </c>
      <c r="F32" s="20" t="s">
        <v>408</v>
      </c>
      <c r="G32" s="21"/>
      <c r="H32" s="22" t="s">
        <v>4</v>
      </c>
      <c r="I32" s="20">
        <v>1</v>
      </c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1</v>
      </c>
      <c r="B33" s="20" t="s">
        <v>12</v>
      </c>
      <c r="C33" s="20">
        <v>60</v>
      </c>
      <c r="D33" s="20" t="s">
        <v>7</v>
      </c>
      <c r="E33" s="20" t="s">
        <v>17</v>
      </c>
      <c r="F33" s="20" t="s">
        <v>408</v>
      </c>
      <c r="G33" s="21"/>
      <c r="H33" s="22" t="s">
        <v>4</v>
      </c>
      <c r="I33" s="20">
        <v>1</v>
      </c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2</v>
      </c>
      <c r="B34" s="20" t="s">
        <v>2</v>
      </c>
      <c r="C34" s="20">
        <v>60</v>
      </c>
      <c r="D34" s="20" t="s">
        <v>7</v>
      </c>
      <c r="E34" s="20" t="s">
        <v>17</v>
      </c>
      <c r="F34" s="20" t="s">
        <v>408</v>
      </c>
      <c r="G34" s="21"/>
      <c r="H34" s="22" t="s">
        <v>4</v>
      </c>
      <c r="I34" s="20">
        <v>1</v>
      </c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2</v>
      </c>
      <c r="B35" s="20" t="s">
        <v>2</v>
      </c>
      <c r="C35" s="20">
        <v>45</v>
      </c>
      <c r="D35" s="20" t="s">
        <v>7</v>
      </c>
      <c r="E35" s="20" t="s">
        <v>17</v>
      </c>
      <c r="F35" s="20" t="s">
        <v>408</v>
      </c>
      <c r="G35" s="21"/>
      <c r="H35" s="22" t="s">
        <v>4</v>
      </c>
      <c r="I35" s="20">
        <v>1</v>
      </c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3</v>
      </c>
      <c r="B36" s="20" t="s">
        <v>2</v>
      </c>
      <c r="C36" s="20">
        <v>30</v>
      </c>
      <c r="D36" s="20" t="s">
        <v>7</v>
      </c>
      <c r="E36" s="20" t="s">
        <v>17</v>
      </c>
      <c r="F36" s="20" t="s">
        <v>480</v>
      </c>
      <c r="G36" s="21"/>
      <c r="H36" s="22" t="s">
        <v>10</v>
      </c>
      <c r="I36" s="20">
        <v>2</v>
      </c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2</v>
      </c>
      <c r="B37" s="20" t="s">
        <v>2</v>
      </c>
      <c r="C37" s="20">
        <v>50</v>
      </c>
      <c r="D37" s="20" t="s">
        <v>15</v>
      </c>
      <c r="E37" s="20" t="s">
        <v>23</v>
      </c>
      <c r="F37" s="20" t="s">
        <v>424</v>
      </c>
      <c r="G37" s="21"/>
      <c r="H37" s="22" t="s">
        <v>4</v>
      </c>
      <c r="I37" s="20">
        <v>1</v>
      </c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1</v>
      </c>
      <c r="B38" s="20" t="s">
        <v>260</v>
      </c>
      <c r="C38" s="20">
        <v>30</v>
      </c>
      <c r="D38" s="20" t="s">
        <v>16</v>
      </c>
      <c r="E38" s="20" t="s">
        <v>11</v>
      </c>
      <c r="F38" s="20" t="s">
        <v>408</v>
      </c>
      <c r="G38" s="21"/>
      <c r="H38" s="22" t="s">
        <v>10</v>
      </c>
      <c r="I38" s="20">
        <v>2</v>
      </c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2</v>
      </c>
      <c r="B39" s="20" t="s">
        <v>2</v>
      </c>
      <c r="C39" s="20">
        <v>50</v>
      </c>
      <c r="D39" s="20" t="s">
        <v>16</v>
      </c>
      <c r="E39" s="20" t="s">
        <v>11</v>
      </c>
      <c r="F39" s="20" t="s">
        <v>408</v>
      </c>
      <c r="G39" s="21"/>
      <c r="H39" s="22" t="s">
        <v>4</v>
      </c>
      <c r="I39" s="20">
        <v>1</v>
      </c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1</v>
      </c>
      <c r="B40" s="20" t="s">
        <v>12</v>
      </c>
      <c r="C40" s="20">
        <v>50</v>
      </c>
      <c r="D40" s="20" t="s">
        <v>16</v>
      </c>
      <c r="E40" s="20" t="s">
        <v>11</v>
      </c>
      <c r="F40" s="20" t="s">
        <v>408</v>
      </c>
      <c r="G40" s="21"/>
      <c r="H40" s="22" t="s">
        <v>10</v>
      </c>
      <c r="I40" s="20">
        <v>2</v>
      </c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1</v>
      </c>
      <c r="B41" s="20" t="s">
        <v>2</v>
      </c>
      <c r="C41" s="20">
        <v>45</v>
      </c>
      <c r="D41" s="20" t="s">
        <v>16</v>
      </c>
      <c r="E41" s="20" t="s">
        <v>11</v>
      </c>
      <c r="F41" s="20" t="s">
        <v>408</v>
      </c>
      <c r="G41" s="21"/>
      <c r="H41" s="22" t="s">
        <v>4</v>
      </c>
      <c r="I41" s="20">
        <v>1</v>
      </c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1</v>
      </c>
      <c r="B42" s="20" t="s">
        <v>2</v>
      </c>
      <c r="C42" s="20">
        <v>30</v>
      </c>
      <c r="D42" s="20" t="s">
        <v>16</v>
      </c>
      <c r="E42" s="20" t="s">
        <v>11</v>
      </c>
      <c r="F42" s="20" t="s">
        <v>408</v>
      </c>
      <c r="G42" s="21"/>
      <c r="H42" s="22" t="s">
        <v>10</v>
      </c>
      <c r="I42" s="20">
        <v>2</v>
      </c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2</v>
      </c>
      <c r="B43" s="20" t="s">
        <v>80</v>
      </c>
      <c r="C43" s="20">
        <v>160</v>
      </c>
      <c r="D43" s="20" t="s">
        <v>16</v>
      </c>
      <c r="E43" s="20" t="s">
        <v>11</v>
      </c>
      <c r="F43" s="20" t="s">
        <v>480</v>
      </c>
      <c r="G43" s="21"/>
      <c r="H43" s="22" t="s">
        <v>10</v>
      </c>
      <c r="I43" s="20">
        <v>2</v>
      </c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1</v>
      </c>
      <c r="B44" s="20" t="s">
        <v>80</v>
      </c>
      <c r="C44" s="20">
        <v>160</v>
      </c>
      <c r="D44" s="20" t="s">
        <v>16</v>
      </c>
      <c r="E44" s="20" t="s">
        <v>11</v>
      </c>
      <c r="F44" s="20" t="s">
        <v>480</v>
      </c>
      <c r="G44" s="21"/>
      <c r="H44" s="22" t="s">
        <v>10</v>
      </c>
      <c r="I44" s="20">
        <v>2</v>
      </c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6</v>
      </c>
      <c r="B45" s="20" t="s">
        <v>12</v>
      </c>
      <c r="C45" s="20">
        <v>50</v>
      </c>
      <c r="D45" s="20" t="s">
        <v>16</v>
      </c>
      <c r="E45" s="20" t="s">
        <v>11</v>
      </c>
      <c r="F45" s="20" t="s">
        <v>480</v>
      </c>
      <c r="G45" s="21"/>
      <c r="H45" s="22" t="s">
        <v>10</v>
      </c>
      <c r="I45" s="20">
        <v>2</v>
      </c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9</v>
      </c>
      <c r="B46" s="20" t="s">
        <v>12</v>
      </c>
      <c r="C46" s="20">
        <v>70</v>
      </c>
      <c r="D46" s="20" t="s">
        <v>16</v>
      </c>
      <c r="E46" s="20" t="s">
        <v>11</v>
      </c>
      <c r="F46" s="20" t="s">
        <v>480</v>
      </c>
      <c r="G46" s="21"/>
      <c r="H46" s="22" t="s">
        <v>10</v>
      </c>
      <c r="I46" s="20">
        <v>2</v>
      </c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5</v>
      </c>
      <c r="B47" s="20" t="s">
        <v>2</v>
      </c>
      <c r="C47" s="20">
        <v>70</v>
      </c>
      <c r="D47" s="20" t="s">
        <v>16</v>
      </c>
      <c r="E47" s="20" t="s">
        <v>11</v>
      </c>
      <c r="F47" s="20" t="s">
        <v>480</v>
      </c>
      <c r="G47" s="21"/>
      <c r="H47" s="22" t="s">
        <v>4</v>
      </c>
      <c r="I47" s="20">
        <v>1</v>
      </c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>
        <v>7</v>
      </c>
      <c r="B48" s="20" t="s">
        <v>2</v>
      </c>
      <c r="C48" s="20">
        <v>100</v>
      </c>
      <c r="D48" s="20" t="s">
        <v>16</v>
      </c>
      <c r="E48" s="20" t="s">
        <v>11</v>
      </c>
      <c r="F48" s="20" t="s">
        <v>480</v>
      </c>
      <c r="G48" s="21"/>
      <c r="H48" s="22" t="s">
        <v>4</v>
      </c>
      <c r="I48" s="20">
        <v>1</v>
      </c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>
        <v>1</v>
      </c>
      <c r="B49" s="20" t="s">
        <v>2</v>
      </c>
      <c r="C49" s="20">
        <v>50</v>
      </c>
      <c r="D49" s="20" t="s">
        <v>16</v>
      </c>
      <c r="E49" s="20" t="s">
        <v>11</v>
      </c>
      <c r="F49" s="20" t="s">
        <v>480</v>
      </c>
      <c r="G49" s="21"/>
      <c r="H49" s="22" t="s">
        <v>10</v>
      </c>
      <c r="I49" s="20">
        <v>2</v>
      </c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>
        <v>2</v>
      </c>
      <c r="B50" s="20" t="s">
        <v>2</v>
      </c>
      <c r="C50" s="20">
        <v>95</v>
      </c>
      <c r="D50" s="20" t="s">
        <v>18</v>
      </c>
      <c r="E50" s="20" t="s">
        <v>23</v>
      </c>
      <c r="F50" s="20" t="s">
        <v>424</v>
      </c>
      <c r="G50" s="21"/>
      <c r="H50" s="22" t="s">
        <v>4</v>
      </c>
      <c r="I50" s="20">
        <v>1</v>
      </c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>
        <v>1</v>
      </c>
      <c r="B51" s="20" t="s">
        <v>80</v>
      </c>
      <c r="C51" s="20">
        <v>170</v>
      </c>
      <c r="D51" s="20" t="s">
        <v>18</v>
      </c>
      <c r="E51" s="20" t="s">
        <v>23</v>
      </c>
      <c r="F51" s="20" t="s">
        <v>424</v>
      </c>
      <c r="G51" s="21"/>
      <c r="H51" s="22" t="s">
        <v>4</v>
      </c>
      <c r="I51" s="20">
        <v>1</v>
      </c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>
        <v>3</v>
      </c>
      <c r="B52" s="20" t="s">
        <v>2</v>
      </c>
      <c r="C52" s="20">
        <v>60</v>
      </c>
      <c r="D52" s="20" t="s">
        <v>18</v>
      </c>
      <c r="E52" s="20" t="s">
        <v>23</v>
      </c>
      <c r="F52" s="20" t="s">
        <v>424</v>
      </c>
      <c r="G52" s="21"/>
      <c r="H52" s="22" t="s">
        <v>10</v>
      </c>
      <c r="I52" s="20">
        <v>2</v>
      </c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>
        <v>1</v>
      </c>
      <c r="B53" s="20" t="s">
        <v>2</v>
      </c>
      <c r="C53" s="20">
        <v>35</v>
      </c>
      <c r="D53" s="20" t="s">
        <v>18</v>
      </c>
      <c r="E53" s="20" t="s">
        <v>23</v>
      </c>
      <c r="F53" s="20" t="s">
        <v>424</v>
      </c>
      <c r="G53" s="21"/>
      <c r="H53" s="22" t="s">
        <v>4</v>
      </c>
      <c r="I53" s="20">
        <v>1</v>
      </c>
      <c r="J53" s="22"/>
      <c r="L53" s="24">
        <f>SUM(L11:L52)</f>
        <v>30</v>
      </c>
      <c r="M53" s="24"/>
      <c r="N53" s="24"/>
    </row>
    <row r="54" spans="1:14" s="23" customFormat="1" x14ac:dyDescent="0.3">
      <c r="A54" s="20">
        <v>1</v>
      </c>
      <c r="B54" s="20" t="s">
        <v>2</v>
      </c>
      <c r="C54" s="20">
        <v>80</v>
      </c>
      <c r="D54" s="20" t="s">
        <v>18</v>
      </c>
      <c r="E54" s="20" t="s">
        <v>23</v>
      </c>
      <c r="F54" s="20" t="s">
        <v>424</v>
      </c>
      <c r="G54" s="21"/>
      <c r="H54" s="22" t="s">
        <v>10</v>
      </c>
      <c r="I54" s="20">
        <v>2</v>
      </c>
      <c r="J54" s="22"/>
      <c r="L54" s="24"/>
      <c r="M54" s="24"/>
      <c r="N54" s="24"/>
    </row>
    <row r="55" spans="1:14" s="23" customFormat="1" x14ac:dyDescent="0.3">
      <c r="A55" s="20">
        <v>5</v>
      </c>
      <c r="B55" s="20" t="s">
        <v>2</v>
      </c>
      <c r="C55" s="20">
        <v>60</v>
      </c>
      <c r="D55" s="20" t="s">
        <v>19</v>
      </c>
      <c r="E55" s="20" t="s">
        <v>11</v>
      </c>
      <c r="F55" s="20" t="s">
        <v>408</v>
      </c>
      <c r="G55" s="21"/>
      <c r="H55" s="22" t="s">
        <v>10</v>
      </c>
      <c r="I55" s="20">
        <v>2</v>
      </c>
      <c r="J55" s="22"/>
      <c r="L55" s="24">
        <f>SUMIFS($A$11:$A$401,$B$11:$B$401,"RT",$D$11:$D$401,"U1")</f>
        <v>4</v>
      </c>
      <c r="M55" s="24" t="s">
        <v>2</v>
      </c>
      <c r="N55" s="24" t="s">
        <v>5</v>
      </c>
    </row>
    <row r="56" spans="1:14" s="23" customFormat="1" x14ac:dyDescent="0.3">
      <c r="A56" s="20">
        <v>2</v>
      </c>
      <c r="B56" s="20" t="s">
        <v>2</v>
      </c>
      <c r="C56" s="20">
        <v>90</v>
      </c>
      <c r="D56" s="20" t="s">
        <v>19</v>
      </c>
      <c r="E56" s="20" t="s">
        <v>11</v>
      </c>
      <c r="F56" s="20" t="s">
        <v>408</v>
      </c>
      <c r="G56" s="21"/>
      <c r="H56" s="22" t="s">
        <v>10</v>
      </c>
      <c r="I56" s="20">
        <v>2</v>
      </c>
      <c r="J56" s="22"/>
      <c r="L56" s="24">
        <f>SUMIFS($A$11:$A$401,$B$11:$B$401,"RT",$D$11:$D$401,"U2")</f>
        <v>27</v>
      </c>
      <c r="M56" s="24" t="s">
        <v>2</v>
      </c>
      <c r="N56" s="24" t="s">
        <v>7</v>
      </c>
    </row>
    <row r="57" spans="1:14" s="23" customFormat="1" x14ac:dyDescent="0.3">
      <c r="A57" s="20">
        <v>1</v>
      </c>
      <c r="B57" s="20" t="s">
        <v>2</v>
      </c>
      <c r="C57" s="20">
        <v>30</v>
      </c>
      <c r="D57" s="20" t="s">
        <v>20</v>
      </c>
      <c r="E57" s="20" t="s">
        <v>11</v>
      </c>
      <c r="F57" s="20" t="s">
        <v>480</v>
      </c>
      <c r="G57" s="21"/>
      <c r="H57" s="22" t="s">
        <v>10</v>
      </c>
      <c r="I57" s="20">
        <v>2</v>
      </c>
      <c r="J57" s="22"/>
      <c r="L57" s="24">
        <f>SUMIFS($A$11:$A$401,$B$11:$B$401,"RT",$D$11:$D$401,"U3")</f>
        <v>2</v>
      </c>
      <c r="M57" s="24" t="s">
        <v>2</v>
      </c>
      <c r="N57" s="24" t="s">
        <v>15</v>
      </c>
    </row>
    <row r="58" spans="1:14" s="23" customFormat="1" x14ac:dyDescent="0.3">
      <c r="A58" s="20">
        <v>3</v>
      </c>
      <c r="B58" s="20" t="s">
        <v>260</v>
      </c>
      <c r="C58" s="20">
        <v>40</v>
      </c>
      <c r="D58" s="20" t="s">
        <v>20</v>
      </c>
      <c r="E58" s="20" t="s">
        <v>11</v>
      </c>
      <c r="F58" s="20" t="s">
        <v>480</v>
      </c>
      <c r="G58" s="21"/>
      <c r="H58" s="22" t="s">
        <v>10</v>
      </c>
      <c r="I58" s="20">
        <v>2</v>
      </c>
      <c r="J58" s="22"/>
      <c r="L58" s="24">
        <f>SUMIFS($A$11:$A$401,$B$11:$B$401,"RT",$D$11:$D$401,"U4")</f>
        <v>17</v>
      </c>
      <c r="M58" s="24" t="s">
        <v>2</v>
      </c>
      <c r="N58" s="24" t="s">
        <v>16</v>
      </c>
    </row>
    <row r="59" spans="1:14" s="23" customFormat="1" x14ac:dyDescent="0.3">
      <c r="A59" s="20">
        <v>2</v>
      </c>
      <c r="B59" s="20" t="s">
        <v>2</v>
      </c>
      <c r="C59" s="20">
        <v>75</v>
      </c>
      <c r="D59" s="20" t="s">
        <v>20</v>
      </c>
      <c r="E59" s="20" t="s">
        <v>11</v>
      </c>
      <c r="F59" s="20" t="s">
        <v>480</v>
      </c>
      <c r="G59" s="21"/>
      <c r="H59" s="22" t="s">
        <v>4</v>
      </c>
      <c r="I59" s="20">
        <v>1</v>
      </c>
      <c r="J59" s="22"/>
      <c r="L59" s="24">
        <f>SUMIFS($A$11:$A$401,$B$11:$B$401,"RT",$D$11:$D$401,"U5")</f>
        <v>7</v>
      </c>
      <c r="M59" s="24" t="s">
        <v>2</v>
      </c>
      <c r="N59" s="24" t="s">
        <v>18</v>
      </c>
    </row>
    <row r="60" spans="1:14" s="23" customFormat="1" x14ac:dyDescent="0.3">
      <c r="A60" s="20">
        <v>3</v>
      </c>
      <c r="B60" s="20" t="s">
        <v>2</v>
      </c>
      <c r="C60" s="20">
        <v>40</v>
      </c>
      <c r="D60" s="20" t="s">
        <v>20</v>
      </c>
      <c r="E60" s="20" t="s">
        <v>11</v>
      </c>
      <c r="F60" s="20" t="s">
        <v>480</v>
      </c>
      <c r="G60" s="21"/>
      <c r="H60" s="22" t="s">
        <v>10</v>
      </c>
      <c r="I60" s="20">
        <v>2</v>
      </c>
      <c r="J60" s="22"/>
      <c r="L60" s="24">
        <f>SUMIFS($A$11:$A$401,$B$11:$B$401,"RT",$D$11:$D$401,"U6")</f>
        <v>7</v>
      </c>
      <c r="M60" s="24" t="s">
        <v>2</v>
      </c>
      <c r="N60" s="24" t="s">
        <v>19</v>
      </c>
    </row>
    <row r="61" spans="1:14" s="23" customFormat="1" x14ac:dyDescent="0.3">
      <c r="A61" s="20">
        <v>1</v>
      </c>
      <c r="B61" s="20" t="s">
        <v>80</v>
      </c>
      <c r="C61" s="20">
        <v>300</v>
      </c>
      <c r="D61" s="20" t="s">
        <v>20</v>
      </c>
      <c r="E61" s="20" t="s">
        <v>11</v>
      </c>
      <c r="F61" s="20" t="s">
        <v>480</v>
      </c>
      <c r="G61" s="21"/>
      <c r="H61" s="22" t="s">
        <v>10</v>
      </c>
      <c r="I61" s="20">
        <v>2</v>
      </c>
      <c r="J61" s="22"/>
      <c r="L61" s="24">
        <f>SUMIFS($A$11:$A$401,$B$11:$B$401,"RT",$D$11:$D$401,"U7")</f>
        <v>35</v>
      </c>
      <c r="M61" s="24" t="s">
        <v>2</v>
      </c>
      <c r="N61" s="24" t="s">
        <v>20</v>
      </c>
    </row>
    <row r="62" spans="1:14" s="23" customFormat="1" x14ac:dyDescent="0.3">
      <c r="A62" s="20">
        <v>1</v>
      </c>
      <c r="B62" s="20" t="s">
        <v>2</v>
      </c>
      <c r="C62" s="20">
        <v>30</v>
      </c>
      <c r="D62" s="20" t="s">
        <v>20</v>
      </c>
      <c r="E62" s="20" t="s">
        <v>11</v>
      </c>
      <c r="F62" s="20" t="s">
        <v>480</v>
      </c>
      <c r="G62" s="21"/>
      <c r="H62" s="22" t="s">
        <v>10</v>
      </c>
      <c r="I62" s="20">
        <v>2</v>
      </c>
      <c r="J62" s="22"/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>
        <v>2</v>
      </c>
      <c r="B63" s="20" t="s">
        <v>2</v>
      </c>
      <c r="C63" s="20">
        <v>50</v>
      </c>
      <c r="D63" s="20" t="s">
        <v>20</v>
      </c>
      <c r="E63" s="20" t="s">
        <v>11</v>
      </c>
      <c r="F63" s="20" t="s">
        <v>480</v>
      </c>
      <c r="G63" s="21"/>
      <c r="H63" s="22" t="s">
        <v>10</v>
      </c>
      <c r="I63" s="20">
        <v>2</v>
      </c>
      <c r="J63" s="22"/>
      <c r="L63" s="24">
        <f>SUMIFS($A$11:$A$401,$B$11:$B$401,"RT",$D$11:$D$401,"U9")</f>
        <v>55</v>
      </c>
      <c r="M63" s="24" t="s">
        <v>2</v>
      </c>
      <c r="N63" s="24" t="s">
        <v>22</v>
      </c>
    </row>
    <row r="64" spans="1:14" s="23" customFormat="1" x14ac:dyDescent="0.3">
      <c r="A64" s="20">
        <v>6</v>
      </c>
      <c r="B64" s="20" t="s">
        <v>2</v>
      </c>
      <c r="C64" s="20">
        <v>30</v>
      </c>
      <c r="D64" s="20" t="s">
        <v>20</v>
      </c>
      <c r="E64" s="20" t="s">
        <v>11</v>
      </c>
      <c r="F64" s="20" t="s">
        <v>480</v>
      </c>
      <c r="G64" s="21"/>
      <c r="H64" s="22" t="s">
        <v>10</v>
      </c>
      <c r="I64" s="20">
        <v>2</v>
      </c>
      <c r="J64" s="22"/>
      <c r="L64" s="24">
        <f>SUMIFS($A$11:$A$401,$B$11:$B$401,"RT",$D$11:$D$401,"U10")</f>
        <v>6</v>
      </c>
      <c r="M64" s="24" t="s">
        <v>2</v>
      </c>
      <c r="N64" s="24" t="s">
        <v>25</v>
      </c>
    </row>
    <row r="65" spans="1:14" s="23" customFormat="1" x14ac:dyDescent="0.3">
      <c r="A65" s="20">
        <v>4</v>
      </c>
      <c r="B65" s="20" t="s">
        <v>2</v>
      </c>
      <c r="C65" s="20">
        <v>70</v>
      </c>
      <c r="D65" s="20" t="s">
        <v>20</v>
      </c>
      <c r="E65" s="20" t="s">
        <v>11</v>
      </c>
      <c r="F65" s="20" t="s">
        <v>480</v>
      </c>
      <c r="G65" s="21"/>
      <c r="H65" s="22" t="s">
        <v>10</v>
      </c>
      <c r="I65" s="20">
        <v>2</v>
      </c>
      <c r="J65" s="22"/>
      <c r="L65" s="24">
        <f>SUMIFS($A$11:$A$401,$B$11:$B$401,"RT",$D$11:$D$401,"U11")</f>
        <v>9</v>
      </c>
      <c r="M65" s="24" t="s">
        <v>2</v>
      </c>
      <c r="N65" s="24" t="s">
        <v>26</v>
      </c>
    </row>
    <row r="66" spans="1:14" s="23" customFormat="1" x14ac:dyDescent="0.3">
      <c r="A66" s="20">
        <v>2</v>
      </c>
      <c r="B66" s="20" t="s">
        <v>80</v>
      </c>
      <c r="C66" s="20">
        <v>110</v>
      </c>
      <c r="D66" s="20" t="s">
        <v>20</v>
      </c>
      <c r="E66" s="20" t="s">
        <v>11</v>
      </c>
      <c r="F66" s="20" t="s">
        <v>480</v>
      </c>
      <c r="G66" s="21"/>
      <c r="H66" s="22" t="s">
        <v>10</v>
      </c>
      <c r="I66" s="20">
        <v>2</v>
      </c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>
        <v>15</v>
      </c>
      <c r="B67" s="20" t="s">
        <v>2</v>
      </c>
      <c r="C67" s="20">
        <v>60</v>
      </c>
      <c r="D67" s="20" t="s">
        <v>20</v>
      </c>
      <c r="E67" s="20" t="s">
        <v>11</v>
      </c>
      <c r="F67" s="20" t="s">
        <v>480</v>
      </c>
      <c r="G67" s="21"/>
      <c r="H67" s="22" t="s">
        <v>10</v>
      </c>
      <c r="I67" s="20">
        <v>2</v>
      </c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>
        <v>1</v>
      </c>
      <c r="B68" s="20" t="s">
        <v>260</v>
      </c>
      <c r="C68" s="20">
        <v>20</v>
      </c>
      <c r="D68" s="20" t="s">
        <v>20</v>
      </c>
      <c r="E68" s="20" t="s">
        <v>11</v>
      </c>
      <c r="F68" s="20" t="s">
        <v>480</v>
      </c>
      <c r="G68" s="21"/>
      <c r="H68" s="22" t="s">
        <v>10</v>
      </c>
      <c r="I68" s="20">
        <v>2</v>
      </c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>
        <v>3</v>
      </c>
      <c r="B69" s="20" t="s">
        <v>12</v>
      </c>
      <c r="C69" s="20">
        <v>50</v>
      </c>
      <c r="D69" s="20" t="s">
        <v>20</v>
      </c>
      <c r="E69" s="20" t="s">
        <v>11</v>
      </c>
      <c r="F69" s="20" t="s">
        <v>408</v>
      </c>
      <c r="G69" s="21"/>
      <c r="H69" s="22" t="s">
        <v>10</v>
      </c>
      <c r="I69" s="20">
        <v>2</v>
      </c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>
        <v>1</v>
      </c>
      <c r="B70" s="20" t="s">
        <v>2</v>
      </c>
      <c r="C70" s="20">
        <v>45</v>
      </c>
      <c r="D70" s="20" t="s">
        <v>20</v>
      </c>
      <c r="E70" s="20" t="s">
        <v>11</v>
      </c>
      <c r="F70" s="20" t="s">
        <v>408</v>
      </c>
      <c r="G70" s="21"/>
      <c r="H70" s="22" t="s">
        <v>4</v>
      </c>
      <c r="I70" s="20">
        <v>1</v>
      </c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>
        <v>1</v>
      </c>
      <c r="B71" s="20" t="s">
        <v>13</v>
      </c>
      <c r="C71" s="20">
        <v>120</v>
      </c>
      <c r="D71" s="20" t="s">
        <v>21</v>
      </c>
      <c r="E71" s="20" t="s">
        <v>17</v>
      </c>
      <c r="F71" s="20" t="s">
        <v>408</v>
      </c>
      <c r="G71" s="21"/>
      <c r="H71" s="22" t="s">
        <v>10</v>
      </c>
      <c r="I71" s="20">
        <v>2</v>
      </c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>
        <v>1</v>
      </c>
      <c r="B72" s="20" t="s">
        <v>13</v>
      </c>
      <c r="C72" s="20">
        <v>160</v>
      </c>
      <c r="D72" s="20" t="s">
        <v>21</v>
      </c>
      <c r="E72" s="20" t="s">
        <v>17</v>
      </c>
      <c r="F72" s="20" t="s">
        <v>408</v>
      </c>
      <c r="G72" s="21"/>
      <c r="H72" s="22" t="s">
        <v>10</v>
      </c>
      <c r="I72" s="20">
        <v>2</v>
      </c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>
        <v>1</v>
      </c>
      <c r="B73" s="20" t="s">
        <v>2</v>
      </c>
      <c r="C73" s="20">
        <v>80</v>
      </c>
      <c r="D73" s="20" t="s">
        <v>22</v>
      </c>
      <c r="E73" s="20" t="s">
        <v>11</v>
      </c>
      <c r="F73" s="20" t="s">
        <v>408</v>
      </c>
      <c r="G73" s="21"/>
      <c r="H73" s="22" t="s">
        <v>4</v>
      </c>
      <c r="I73" s="20">
        <v>1</v>
      </c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>
        <v>1</v>
      </c>
      <c r="B74" s="20" t="s">
        <v>2</v>
      </c>
      <c r="C74" s="20">
        <v>85</v>
      </c>
      <c r="D74" s="20" t="s">
        <v>22</v>
      </c>
      <c r="E74" s="20" t="s">
        <v>11</v>
      </c>
      <c r="F74" s="20" t="s">
        <v>480</v>
      </c>
      <c r="G74" s="21"/>
      <c r="H74" s="22" t="s">
        <v>4</v>
      </c>
      <c r="I74" s="20">
        <v>1</v>
      </c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>
        <v>1</v>
      </c>
      <c r="B75" s="20" t="s">
        <v>2</v>
      </c>
      <c r="C75" s="20">
        <v>45</v>
      </c>
      <c r="D75" s="20" t="s">
        <v>22</v>
      </c>
      <c r="E75" s="20" t="s">
        <v>11</v>
      </c>
      <c r="F75" s="20" t="s">
        <v>480</v>
      </c>
      <c r="G75" s="21"/>
      <c r="H75" s="22" t="s">
        <v>4</v>
      </c>
      <c r="I75" s="20">
        <v>1</v>
      </c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>
        <v>10</v>
      </c>
      <c r="B76" s="20" t="s">
        <v>2</v>
      </c>
      <c r="C76" s="20">
        <v>50</v>
      </c>
      <c r="D76" s="20" t="s">
        <v>22</v>
      </c>
      <c r="E76" s="20" t="s">
        <v>11</v>
      </c>
      <c r="F76" s="20" t="s">
        <v>480</v>
      </c>
      <c r="G76" s="21"/>
      <c r="H76" s="22" t="s">
        <v>10</v>
      </c>
      <c r="I76" s="20">
        <v>2</v>
      </c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>
        <v>10</v>
      </c>
      <c r="B77" s="20" t="s">
        <v>2</v>
      </c>
      <c r="C77" s="20">
        <v>60</v>
      </c>
      <c r="D77" s="20" t="s">
        <v>22</v>
      </c>
      <c r="E77" s="20" t="s">
        <v>11</v>
      </c>
      <c r="F77" s="20" t="s">
        <v>480</v>
      </c>
      <c r="G77" s="21"/>
      <c r="H77" s="22" t="s">
        <v>10</v>
      </c>
      <c r="I77" s="20">
        <v>2</v>
      </c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>
        <v>3</v>
      </c>
      <c r="B78" s="20" t="s">
        <v>12</v>
      </c>
      <c r="C78" s="20">
        <v>40</v>
      </c>
      <c r="D78" s="20" t="s">
        <v>22</v>
      </c>
      <c r="E78" s="20" t="s">
        <v>11</v>
      </c>
      <c r="F78" s="20" t="s">
        <v>480</v>
      </c>
      <c r="G78" s="21"/>
      <c r="H78" s="22" t="s">
        <v>10</v>
      </c>
      <c r="I78" s="20">
        <v>2</v>
      </c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>
        <v>2</v>
      </c>
      <c r="B79" s="20" t="s">
        <v>260</v>
      </c>
      <c r="C79" s="20">
        <v>50</v>
      </c>
      <c r="D79" s="20" t="s">
        <v>22</v>
      </c>
      <c r="E79" s="20" t="s">
        <v>11</v>
      </c>
      <c r="F79" s="20" t="s">
        <v>480</v>
      </c>
      <c r="G79" s="21"/>
      <c r="H79" s="22" t="s">
        <v>10</v>
      </c>
      <c r="I79" s="20">
        <v>2</v>
      </c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>
        <v>9</v>
      </c>
      <c r="B80" s="20" t="s">
        <v>2</v>
      </c>
      <c r="C80" s="20">
        <v>95</v>
      </c>
      <c r="D80" s="20" t="s">
        <v>22</v>
      </c>
      <c r="E80" s="20" t="s">
        <v>11</v>
      </c>
      <c r="F80" s="20" t="s">
        <v>480</v>
      </c>
      <c r="G80" s="21"/>
      <c r="H80" s="22" t="s">
        <v>4</v>
      </c>
      <c r="I80" s="20">
        <v>1</v>
      </c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>
        <v>1</v>
      </c>
      <c r="B81" s="20" t="s">
        <v>2</v>
      </c>
      <c r="C81" s="20">
        <v>75</v>
      </c>
      <c r="D81" s="20" t="s">
        <v>22</v>
      </c>
      <c r="E81" s="20" t="s">
        <v>11</v>
      </c>
      <c r="F81" s="20" t="s">
        <v>480</v>
      </c>
      <c r="G81" s="21"/>
      <c r="H81" s="22" t="s">
        <v>4</v>
      </c>
      <c r="I81" s="20">
        <v>1</v>
      </c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>
        <v>2</v>
      </c>
      <c r="B82" s="20" t="s">
        <v>2</v>
      </c>
      <c r="C82" s="20">
        <v>50</v>
      </c>
      <c r="D82" s="20" t="s">
        <v>22</v>
      </c>
      <c r="E82" s="20" t="s">
        <v>11</v>
      </c>
      <c r="F82" s="20" t="s">
        <v>480</v>
      </c>
      <c r="G82" s="21"/>
      <c r="H82" s="22" t="s">
        <v>4</v>
      </c>
      <c r="I82" s="20">
        <v>1</v>
      </c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>
        <v>5</v>
      </c>
      <c r="B83" s="20" t="s">
        <v>2</v>
      </c>
      <c r="C83" s="20">
        <v>50</v>
      </c>
      <c r="D83" s="20" t="s">
        <v>22</v>
      </c>
      <c r="E83" s="20" t="s">
        <v>11</v>
      </c>
      <c r="F83" s="20" t="s">
        <v>480</v>
      </c>
      <c r="G83" s="21"/>
      <c r="H83" s="22" t="s">
        <v>10</v>
      </c>
      <c r="I83" s="20">
        <v>2</v>
      </c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>
        <v>5</v>
      </c>
      <c r="B84" s="20" t="s">
        <v>2</v>
      </c>
      <c r="C84" s="20">
        <v>80</v>
      </c>
      <c r="D84" s="20" t="s">
        <v>22</v>
      </c>
      <c r="E84" s="20" t="s">
        <v>11</v>
      </c>
      <c r="F84" s="20" t="s">
        <v>480</v>
      </c>
      <c r="G84" s="21"/>
      <c r="H84" s="22" t="s">
        <v>10</v>
      </c>
      <c r="I84" s="20">
        <v>2</v>
      </c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>
        <v>6</v>
      </c>
      <c r="B85" s="20" t="s">
        <v>2</v>
      </c>
      <c r="C85" s="20">
        <v>70</v>
      </c>
      <c r="D85" s="20" t="s">
        <v>22</v>
      </c>
      <c r="E85" s="20" t="s">
        <v>11</v>
      </c>
      <c r="F85" s="20" t="s">
        <v>480</v>
      </c>
      <c r="G85" s="21"/>
      <c r="H85" s="22" t="s">
        <v>10</v>
      </c>
      <c r="I85" s="20">
        <v>2</v>
      </c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>
        <v>4</v>
      </c>
      <c r="B86" s="20" t="s">
        <v>2</v>
      </c>
      <c r="C86" s="20">
        <v>30</v>
      </c>
      <c r="D86" s="20" t="s">
        <v>22</v>
      </c>
      <c r="E86" s="20" t="s">
        <v>11</v>
      </c>
      <c r="F86" s="20" t="s">
        <v>480</v>
      </c>
      <c r="G86" s="21"/>
      <c r="H86" s="22" t="s">
        <v>10</v>
      </c>
      <c r="I86" s="20">
        <v>2</v>
      </c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>
        <v>2</v>
      </c>
      <c r="B87" s="20" t="s">
        <v>12</v>
      </c>
      <c r="C87" s="20">
        <v>30</v>
      </c>
      <c r="D87" s="20" t="s">
        <v>22</v>
      </c>
      <c r="E87" s="20" t="s">
        <v>11</v>
      </c>
      <c r="F87" s="20" t="s">
        <v>480</v>
      </c>
      <c r="G87" s="21"/>
      <c r="H87" s="22" t="s">
        <v>10</v>
      </c>
      <c r="I87" s="20">
        <v>2</v>
      </c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>
        <v>1</v>
      </c>
      <c r="B88" s="20" t="s">
        <v>9</v>
      </c>
      <c r="C88" s="20">
        <v>30</v>
      </c>
      <c r="D88" s="20" t="s">
        <v>22</v>
      </c>
      <c r="E88" s="20" t="s">
        <v>11</v>
      </c>
      <c r="F88" s="20" t="s">
        <v>480</v>
      </c>
      <c r="G88" s="21"/>
      <c r="H88" s="22" t="s">
        <v>10</v>
      </c>
      <c r="I88" s="20">
        <v>2</v>
      </c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>
        <v>1</v>
      </c>
      <c r="B89" s="20" t="s">
        <v>2</v>
      </c>
      <c r="C89" s="20">
        <v>40</v>
      </c>
      <c r="D89" s="20" t="s">
        <v>25</v>
      </c>
      <c r="E89" s="20" t="s">
        <v>23</v>
      </c>
      <c r="F89" s="20" t="s">
        <v>491</v>
      </c>
      <c r="G89" s="21"/>
      <c r="H89" s="22" t="s">
        <v>10</v>
      </c>
      <c r="I89" s="20">
        <v>2</v>
      </c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>
        <v>5</v>
      </c>
      <c r="B90" s="20" t="s">
        <v>2</v>
      </c>
      <c r="C90" s="20">
        <v>70</v>
      </c>
      <c r="D90" s="20" t="s">
        <v>25</v>
      </c>
      <c r="E90" s="20" t="s">
        <v>23</v>
      </c>
      <c r="F90" s="20" t="s">
        <v>491</v>
      </c>
      <c r="G90" s="21"/>
      <c r="H90" s="22" t="s">
        <v>10</v>
      </c>
      <c r="I90" s="20">
        <v>2</v>
      </c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>
        <v>3</v>
      </c>
      <c r="B91" s="20" t="s">
        <v>2</v>
      </c>
      <c r="C91" s="20">
        <v>30</v>
      </c>
      <c r="D91" s="20" t="s">
        <v>26</v>
      </c>
      <c r="E91" s="20" t="s">
        <v>17</v>
      </c>
      <c r="F91" s="20" t="s">
        <v>408</v>
      </c>
      <c r="G91" s="21"/>
      <c r="H91" s="22" t="s">
        <v>10</v>
      </c>
      <c r="I91" s="20">
        <v>2</v>
      </c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>
        <v>1</v>
      </c>
      <c r="B92" s="20" t="s">
        <v>2</v>
      </c>
      <c r="C92" s="20">
        <v>50</v>
      </c>
      <c r="D92" s="20" t="s">
        <v>26</v>
      </c>
      <c r="E92" s="20" t="s">
        <v>17</v>
      </c>
      <c r="F92" s="20" t="s">
        <v>408</v>
      </c>
      <c r="G92" s="21"/>
      <c r="H92" s="22" t="s">
        <v>4</v>
      </c>
      <c r="I92" s="20">
        <v>1</v>
      </c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>
        <v>4</v>
      </c>
      <c r="B93" s="20" t="s">
        <v>2</v>
      </c>
      <c r="C93" s="20">
        <v>50</v>
      </c>
      <c r="D93" s="20" t="s">
        <v>26</v>
      </c>
      <c r="E93" s="20" t="s">
        <v>17</v>
      </c>
      <c r="F93" s="20" t="s">
        <v>408</v>
      </c>
      <c r="G93" s="21"/>
      <c r="H93" s="22" t="s">
        <v>4</v>
      </c>
      <c r="I93" s="20">
        <v>1</v>
      </c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>
        <v>1</v>
      </c>
      <c r="B94" s="20" t="s">
        <v>2</v>
      </c>
      <c r="C94" s="20">
        <v>45</v>
      </c>
      <c r="D94" s="20" t="s">
        <v>26</v>
      </c>
      <c r="E94" s="20" t="s">
        <v>17</v>
      </c>
      <c r="F94" s="20" t="s">
        <v>408</v>
      </c>
      <c r="G94" s="21"/>
      <c r="H94" s="22" t="s">
        <v>4</v>
      </c>
      <c r="I94" s="20">
        <v>2</v>
      </c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>
        <v>2</v>
      </c>
      <c r="B95" s="20" t="s">
        <v>260</v>
      </c>
      <c r="C95" s="20">
        <v>40</v>
      </c>
      <c r="D95" s="20" t="s">
        <v>26</v>
      </c>
      <c r="E95" s="20" t="s">
        <v>17</v>
      </c>
      <c r="F95" s="20" t="s">
        <v>434</v>
      </c>
      <c r="G95" s="21"/>
      <c r="H95" s="22" t="s">
        <v>10</v>
      </c>
      <c r="I95" s="20">
        <v>2</v>
      </c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169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N202"/>
  <sheetViews>
    <sheetView workbookViewId="0">
      <selection activeCell="F22" sqref="F22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27">
        <v>1971</v>
      </c>
      <c r="E2" s="6"/>
      <c r="H2" s="5" t="s">
        <v>205</v>
      </c>
      <c r="I2" s="5" t="s">
        <v>400</v>
      </c>
      <c r="J2" s="5"/>
      <c r="K2" s="5"/>
    </row>
    <row r="3" spans="1:14" x14ac:dyDescent="0.3">
      <c r="A3" s="9" t="s">
        <v>455</v>
      </c>
      <c r="B3" s="28">
        <v>42585</v>
      </c>
      <c r="E3" s="6"/>
      <c r="H3" s="5" t="s">
        <v>391</v>
      </c>
      <c r="I3" s="5" t="s">
        <v>387</v>
      </c>
      <c r="J3" s="5" t="s">
        <v>38</v>
      </c>
      <c r="K3" s="5" t="s">
        <v>10</v>
      </c>
      <c r="L3" s="5" t="s">
        <v>4</v>
      </c>
      <c r="M3" s="5" t="s">
        <v>195</v>
      </c>
    </row>
    <row r="4" spans="1:14" x14ac:dyDescent="0.3">
      <c r="A4" s="9" t="s">
        <v>473</v>
      </c>
      <c r="B4" s="29">
        <v>8.3333333333333329E-2</v>
      </c>
      <c r="E4" s="6"/>
      <c r="H4" s="5" t="s">
        <v>209</v>
      </c>
      <c r="J4" s="5"/>
      <c r="K4" s="5"/>
    </row>
    <row r="5" spans="1:14" x14ac:dyDescent="0.3">
      <c r="A5" s="9" t="s">
        <v>452</v>
      </c>
      <c r="B5" s="37" t="s">
        <v>400</v>
      </c>
      <c r="E5" s="6"/>
      <c r="H5" s="5"/>
      <c r="I5" s="5" t="s">
        <v>372</v>
      </c>
      <c r="J5" s="5"/>
      <c r="K5" s="5"/>
      <c r="M5" s="5" t="s">
        <v>371</v>
      </c>
    </row>
    <row r="6" spans="1:14" x14ac:dyDescent="0.3">
      <c r="A6" s="9" t="s">
        <v>456</v>
      </c>
      <c r="B6" s="10">
        <v>13</v>
      </c>
      <c r="E6" s="6"/>
    </row>
    <row r="7" spans="1:14" x14ac:dyDescent="0.3">
      <c r="A7" s="11" t="s">
        <v>453</v>
      </c>
      <c r="B7" s="12">
        <v>2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 t="s">
        <v>399</v>
      </c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2</v>
      </c>
      <c r="C11" s="20">
        <v>70</v>
      </c>
      <c r="D11" s="20" t="s">
        <v>5</v>
      </c>
      <c r="E11" s="20" t="s">
        <v>525</v>
      </c>
      <c r="F11" s="20" t="s">
        <v>392</v>
      </c>
      <c r="G11" s="21"/>
      <c r="H11" s="22" t="s">
        <v>38</v>
      </c>
      <c r="I11" s="20">
        <v>1</v>
      </c>
      <c r="J11" s="22" t="s">
        <v>211</v>
      </c>
      <c r="L11" s="24">
        <f>SUMIFS($A$11:$A$401,$B$11:$B$401,"CH",$D$11:$D$401,"U1")</f>
        <v>2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2</v>
      </c>
      <c r="C12" s="20">
        <v>25</v>
      </c>
      <c r="D12" s="20" t="s">
        <v>5</v>
      </c>
      <c r="E12" s="20" t="s">
        <v>525</v>
      </c>
      <c r="F12" s="20" t="s">
        <v>392</v>
      </c>
      <c r="G12" s="21"/>
      <c r="H12" s="22" t="s">
        <v>38</v>
      </c>
      <c r="I12" s="20">
        <v>1</v>
      </c>
      <c r="J12" s="22" t="s">
        <v>211</v>
      </c>
      <c r="L12" s="24">
        <f>SUMIFS($A$11:$A$401,$B$11:$B$401,"CH",$D$11:$D$401,"U2")</f>
        <v>4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80</v>
      </c>
      <c r="C13" s="20">
        <v>60</v>
      </c>
      <c r="D13" s="20" t="s">
        <v>5</v>
      </c>
      <c r="E13" s="20" t="s">
        <v>526</v>
      </c>
      <c r="F13" s="20" t="s">
        <v>496</v>
      </c>
      <c r="G13" s="21"/>
      <c r="H13" s="22" t="s">
        <v>195</v>
      </c>
      <c r="I13" s="20">
        <v>4</v>
      </c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1</v>
      </c>
      <c r="B14" s="20" t="s">
        <v>2</v>
      </c>
      <c r="C14" s="20">
        <v>60</v>
      </c>
      <c r="D14" s="20" t="s">
        <v>5</v>
      </c>
      <c r="E14" s="20" t="s">
        <v>526</v>
      </c>
      <c r="F14" s="20" t="s">
        <v>496</v>
      </c>
      <c r="G14" s="21"/>
      <c r="H14" s="22" t="s">
        <v>195</v>
      </c>
      <c r="I14" s="20">
        <v>4</v>
      </c>
      <c r="J14" s="22"/>
      <c r="L14" s="24">
        <f>SUMIFS($A$11:$A$401,$B$11:$B$401,"CH",$D$11:$D$401,"U4")</f>
        <v>1</v>
      </c>
      <c r="M14" s="24" t="s">
        <v>12</v>
      </c>
      <c r="N14" s="24" t="s">
        <v>16</v>
      </c>
    </row>
    <row r="15" spans="1:14" s="23" customFormat="1" x14ac:dyDescent="0.3">
      <c r="A15" s="20">
        <v>1</v>
      </c>
      <c r="B15" s="20" t="s">
        <v>80</v>
      </c>
      <c r="C15" s="20">
        <v>50</v>
      </c>
      <c r="D15" s="20" t="s">
        <v>5</v>
      </c>
      <c r="E15" s="20" t="s">
        <v>526</v>
      </c>
      <c r="F15" s="20" t="s">
        <v>496</v>
      </c>
      <c r="G15" s="21"/>
      <c r="H15" s="22" t="s">
        <v>38</v>
      </c>
      <c r="I15" s="20">
        <v>1</v>
      </c>
      <c r="J15" s="22"/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>
        <v>4</v>
      </c>
      <c r="B16" s="20" t="s">
        <v>80</v>
      </c>
      <c r="C16" s="20">
        <v>80</v>
      </c>
      <c r="D16" s="20" t="s">
        <v>5</v>
      </c>
      <c r="E16" s="20" t="s">
        <v>526</v>
      </c>
      <c r="F16" s="20" t="s">
        <v>500</v>
      </c>
      <c r="G16" s="21"/>
      <c r="H16" s="22" t="s">
        <v>195</v>
      </c>
      <c r="I16" s="20">
        <v>4</v>
      </c>
      <c r="J16" s="22"/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>
        <v>1</v>
      </c>
      <c r="B17" s="20" t="s">
        <v>12</v>
      </c>
      <c r="C17" s="20">
        <v>200</v>
      </c>
      <c r="D17" s="20" t="s">
        <v>5</v>
      </c>
      <c r="E17" s="20" t="s">
        <v>526</v>
      </c>
      <c r="F17" s="20" t="s">
        <v>496</v>
      </c>
      <c r="G17" s="21"/>
      <c r="H17" s="22" t="s">
        <v>10</v>
      </c>
      <c r="I17" s="20">
        <v>2</v>
      </c>
      <c r="J17" s="22"/>
      <c r="L17" s="24">
        <f>SUMIFS($A$11:$A$401,$B$11:$B$401,"CH",$D$11:$D$401,"U7")</f>
        <v>6</v>
      </c>
      <c r="M17" s="24" t="s">
        <v>12</v>
      </c>
      <c r="N17" s="24" t="s">
        <v>20</v>
      </c>
    </row>
    <row r="18" spans="1:14" s="23" customFormat="1" x14ac:dyDescent="0.3">
      <c r="A18" s="20">
        <v>1</v>
      </c>
      <c r="B18" s="20" t="s">
        <v>2</v>
      </c>
      <c r="C18" s="20">
        <v>110</v>
      </c>
      <c r="D18" s="20" t="s">
        <v>5</v>
      </c>
      <c r="E18" s="20" t="s">
        <v>526</v>
      </c>
      <c r="F18" s="20" t="s">
        <v>496</v>
      </c>
      <c r="G18" s="21"/>
      <c r="H18" s="22" t="s">
        <v>4</v>
      </c>
      <c r="I18" s="20">
        <v>3</v>
      </c>
      <c r="J18" s="22"/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1</v>
      </c>
      <c r="B19" s="20" t="s">
        <v>12</v>
      </c>
      <c r="C19" s="20">
        <v>110</v>
      </c>
      <c r="D19" s="20" t="s">
        <v>5</v>
      </c>
      <c r="E19" s="20" t="s">
        <v>526</v>
      </c>
      <c r="F19" s="20" t="s">
        <v>496</v>
      </c>
      <c r="G19" s="21"/>
      <c r="H19" s="22" t="s">
        <v>195</v>
      </c>
      <c r="I19" s="20">
        <v>4</v>
      </c>
      <c r="J19" s="22"/>
      <c r="L19" s="24">
        <f>SUMIFS($A$11:$A$401,$B$11:$B$401,"CH",$D$11:$D$401,"U9")</f>
        <v>2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2</v>
      </c>
      <c r="C20" s="20">
        <v>200</v>
      </c>
      <c r="D20" s="20" t="s">
        <v>5</v>
      </c>
      <c r="E20" s="20" t="s">
        <v>526</v>
      </c>
      <c r="F20" s="20" t="s">
        <v>496</v>
      </c>
      <c r="G20" s="21"/>
      <c r="H20" s="22" t="s">
        <v>195</v>
      </c>
      <c r="I20" s="20">
        <v>4</v>
      </c>
      <c r="J20" s="22"/>
      <c r="L20" s="24">
        <f>SUMIFS($A$11:$A$401,$B$11:$B$401,"CH",$D$11:$D$401,"U10")</f>
        <v>25</v>
      </c>
      <c r="M20" s="24" t="s">
        <v>12</v>
      </c>
      <c r="N20" s="24" t="s">
        <v>25</v>
      </c>
    </row>
    <row r="21" spans="1:14" s="23" customFormat="1" x14ac:dyDescent="0.3">
      <c r="A21" s="20">
        <v>1</v>
      </c>
      <c r="B21" s="20" t="s">
        <v>2</v>
      </c>
      <c r="C21" s="20">
        <v>150</v>
      </c>
      <c r="D21" s="20" t="s">
        <v>5</v>
      </c>
      <c r="E21" s="20" t="s">
        <v>526</v>
      </c>
      <c r="F21" s="20" t="s">
        <v>496</v>
      </c>
      <c r="G21" s="21"/>
      <c r="H21" s="22" t="s">
        <v>4</v>
      </c>
      <c r="I21" s="20">
        <v>3</v>
      </c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1</v>
      </c>
      <c r="B22" s="20" t="s">
        <v>2</v>
      </c>
      <c r="C22" s="20">
        <v>45</v>
      </c>
      <c r="D22" s="20" t="s">
        <v>7</v>
      </c>
      <c r="E22" s="20" t="s">
        <v>527</v>
      </c>
      <c r="F22" s="45" t="s">
        <v>498</v>
      </c>
      <c r="G22" s="21"/>
      <c r="H22" s="22" t="s">
        <v>195</v>
      </c>
      <c r="I22" s="20" t="s">
        <v>401</v>
      </c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12</v>
      </c>
      <c r="C23" s="20">
        <v>60</v>
      </c>
      <c r="D23" s="20" t="s">
        <v>7</v>
      </c>
      <c r="E23" s="20" t="s">
        <v>527</v>
      </c>
      <c r="F23" s="20" t="s">
        <v>392</v>
      </c>
      <c r="G23" s="21"/>
      <c r="H23" s="22" t="s">
        <v>195</v>
      </c>
      <c r="I23" s="20" t="s">
        <v>401</v>
      </c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1</v>
      </c>
      <c r="B24" s="20" t="s">
        <v>12</v>
      </c>
      <c r="C24" s="20">
        <v>80</v>
      </c>
      <c r="D24" s="20" t="s">
        <v>7</v>
      </c>
      <c r="E24" s="20" t="s">
        <v>528</v>
      </c>
      <c r="F24" s="20" t="s">
        <v>496</v>
      </c>
      <c r="G24" s="21"/>
      <c r="H24" s="22" t="s">
        <v>195</v>
      </c>
      <c r="I24" s="20" t="s">
        <v>401</v>
      </c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2</v>
      </c>
      <c r="B25" s="20" t="s">
        <v>2</v>
      </c>
      <c r="C25" s="20">
        <v>50</v>
      </c>
      <c r="D25" s="20" t="s">
        <v>7</v>
      </c>
      <c r="E25" s="20" t="s">
        <v>528</v>
      </c>
      <c r="F25" s="20" t="s">
        <v>496</v>
      </c>
      <c r="G25" s="21"/>
      <c r="H25" s="22" t="s">
        <v>195</v>
      </c>
      <c r="I25" s="20" t="s">
        <v>401</v>
      </c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1</v>
      </c>
      <c r="B26" s="20" t="s">
        <v>2</v>
      </c>
      <c r="C26" s="20">
        <v>200</v>
      </c>
      <c r="D26" s="20" t="s">
        <v>7</v>
      </c>
      <c r="E26" s="20" t="s">
        <v>527</v>
      </c>
      <c r="F26" s="20" t="s">
        <v>496</v>
      </c>
      <c r="G26" s="21"/>
      <c r="H26" s="22" t="s">
        <v>195</v>
      </c>
      <c r="I26" s="20" t="s">
        <v>401</v>
      </c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1</v>
      </c>
      <c r="B27" s="20" t="s">
        <v>2</v>
      </c>
      <c r="C27" s="20">
        <v>45</v>
      </c>
      <c r="D27" s="20" t="s">
        <v>7</v>
      </c>
      <c r="E27" s="20" t="s">
        <v>527</v>
      </c>
      <c r="F27" s="20" t="s">
        <v>496</v>
      </c>
      <c r="G27" s="21"/>
      <c r="H27" s="22" t="s">
        <v>195</v>
      </c>
      <c r="I27" s="20" t="s">
        <v>401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2</v>
      </c>
      <c r="C28" s="20">
        <v>60</v>
      </c>
      <c r="D28" s="20" t="s">
        <v>7</v>
      </c>
      <c r="E28" s="20" t="s">
        <v>527</v>
      </c>
      <c r="F28" s="20" t="s">
        <v>496</v>
      </c>
      <c r="G28" s="21"/>
      <c r="H28" s="22" t="s">
        <v>195</v>
      </c>
      <c r="I28" s="20" t="s">
        <v>401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1</v>
      </c>
      <c r="B29" s="20" t="s">
        <v>80</v>
      </c>
      <c r="C29" s="20">
        <v>60</v>
      </c>
      <c r="D29" s="20" t="s">
        <v>7</v>
      </c>
      <c r="E29" s="20" t="s">
        <v>527</v>
      </c>
      <c r="F29" s="20" t="s">
        <v>496</v>
      </c>
      <c r="G29" s="21"/>
      <c r="H29" s="22" t="s">
        <v>195</v>
      </c>
      <c r="I29" s="20" t="s">
        <v>401</v>
      </c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1</v>
      </c>
      <c r="B30" s="20" t="s">
        <v>80</v>
      </c>
      <c r="C30" s="20">
        <v>75</v>
      </c>
      <c r="D30" s="20" t="s">
        <v>7</v>
      </c>
      <c r="E30" s="20" t="s">
        <v>527</v>
      </c>
      <c r="F30" s="20" t="s">
        <v>496</v>
      </c>
      <c r="G30" s="21"/>
      <c r="H30" s="22" t="s">
        <v>195</v>
      </c>
      <c r="I30" s="20" t="s">
        <v>401</v>
      </c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1</v>
      </c>
      <c r="B31" s="20" t="s">
        <v>2</v>
      </c>
      <c r="C31" s="20">
        <v>75</v>
      </c>
      <c r="D31" s="20" t="s">
        <v>7</v>
      </c>
      <c r="E31" s="20" t="s">
        <v>527</v>
      </c>
      <c r="F31" s="20" t="s">
        <v>496</v>
      </c>
      <c r="G31" s="21"/>
      <c r="H31" s="22" t="s">
        <v>195</v>
      </c>
      <c r="I31" s="20" t="s">
        <v>402</v>
      </c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2</v>
      </c>
      <c r="B32" s="20" t="s">
        <v>2</v>
      </c>
      <c r="C32" s="20">
        <v>75</v>
      </c>
      <c r="D32" s="20" t="s">
        <v>7</v>
      </c>
      <c r="E32" s="20" t="s">
        <v>527</v>
      </c>
      <c r="F32" s="20" t="s">
        <v>496</v>
      </c>
      <c r="G32" s="21"/>
      <c r="H32" s="22" t="s">
        <v>4</v>
      </c>
      <c r="I32" s="20" t="s">
        <v>402</v>
      </c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1</v>
      </c>
      <c r="B33" s="20" t="s">
        <v>12</v>
      </c>
      <c r="C33" s="20">
        <v>65</v>
      </c>
      <c r="D33" s="20" t="s">
        <v>7</v>
      </c>
      <c r="E33" s="20" t="s">
        <v>527</v>
      </c>
      <c r="F33" s="20" t="s">
        <v>496</v>
      </c>
      <c r="G33" s="21"/>
      <c r="H33" s="22" t="s">
        <v>195</v>
      </c>
      <c r="I33" s="20" t="s">
        <v>401</v>
      </c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1</v>
      </c>
      <c r="B34" s="20" t="s">
        <v>2</v>
      </c>
      <c r="C34" s="20">
        <v>180</v>
      </c>
      <c r="D34" s="20" t="s">
        <v>7</v>
      </c>
      <c r="E34" s="20" t="s">
        <v>527</v>
      </c>
      <c r="F34" s="20" t="s">
        <v>496</v>
      </c>
      <c r="G34" s="21"/>
      <c r="H34" s="22" t="s">
        <v>195</v>
      </c>
      <c r="I34" s="20" t="s">
        <v>401</v>
      </c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1</v>
      </c>
      <c r="B35" s="20" t="s">
        <v>2</v>
      </c>
      <c r="C35" s="20">
        <v>110</v>
      </c>
      <c r="D35" s="20" t="s">
        <v>7</v>
      </c>
      <c r="E35" s="20" t="s">
        <v>527</v>
      </c>
      <c r="F35" s="20" t="s">
        <v>496</v>
      </c>
      <c r="G35" s="21"/>
      <c r="H35" s="22" t="s">
        <v>4</v>
      </c>
      <c r="I35" s="20" t="s">
        <v>402</v>
      </c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1</v>
      </c>
      <c r="B36" s="20" t="s">
        <v>2</v>
      </c>
      <c r="C36" s="20">
        <v>75</v>
      </c>
      <c r="D36" s="20" t="s">
        <v>7</v>
      </c>
      <c r="E36" s="20" t="s">
        <v>527</v>
      </c>
      <c r="F36" s="20" t="s">
        <v>478</v>
      </c>
      <c r="G36" s="21"/>
      <c r="H36" s="22" t="s">
        <v>4</v>
      </c>
      <c r="I36" s="20" t="s">
        <v>402</v>
      </c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1</v>
      </c>
      <c r="B37" s="20" t="s">
        <v>2</v>
      </c>
      <c r="C37" s="20">
        <v>60</v>
      </c>
      <c r="D37" s="20" t="s">
        <v>7</v>
      </c>
      <c r="E37" s="20" t="s">
        <v>527</v>
      </c>
      <c r="F37" s="20" t="s">
        <v>478</v>
      </c>
      <c r="G37" s="21"/>
      <c r="H37" s="22" t="s">
        <v>195</v>
      </c>
      <c r="I37" s="20" t="s">
        <v>401</v>
      </c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1</v>
      </c>
      <c r="B38" s="20" t="s">
        <v>214</v>
      </c>
      <c r="C38" s="20">
        <v>70</v>
      </c>
      <c r="D38" s="20" t="s">
        <v>7</v>
      </c>
      <c r="E38" s="20" t="s">
        <v>527</v>
      </c>
      <c r="F38" s="20" t="s">
        <v>496</v>
      </c>
      <c r="G38" s="21"/>
      <c r="H38" s="22" t="s">
        <v>195</v>
      </c>
      <c r="I38" s="20" t="s">
        <v>401</v>
      </c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1</v>
      </c>
      <c r="B39" s="20" t="s">
        <v>214</v>
      </c>
      <c r="C39" s="20">
        <v>65</v>
      </c>
      <c r="D39" s="20" t="s">
        <v>7</v>
      </c>
      <c r="E39" s="20" t="s">
        <v>528</v>
      </c>
      <c r="F39" s="20" t="s">
        <v>478</v>
      </c>
      <c r="G39" s="21"/>
      <c r="H39" s="22" t="s">
        <v>195</v>
      </c>
      <c r="I39" s="20" t="s">
        <v>401</v>
      </c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2</v>
      </c>
      <c r="B40" s="20" t="s">
        <v>2</v>
      </c>
      <c r="C40" s="20">
        <v>75</v>
      </c>
      <c r="D40" s="20" t="s">
        <v>7</v>
      </c>
      <c r="E40" s="20" t="s">
        <v>528</v>
      </c>
      <c r="F40" s="20" t="s">
        <v>392</v>
      </c>
      <c r="G40" s="21"/>
      <c r="H40" s="22" t="s">
        <v>4</v>
      </c>
      <c r="I40" s="20" t="s">
        <v>402</v>
      </c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1</v>
      </c>
      <c r="B41" s="20" t="s">
        <v>214</v>
      </c>
      <c r="C41" s="20">
        <v>50</v>
      </c>
      <c r="D41" s="20" t="s">
        <v>7</v>
      </c>
      <c r="E41" s="20" t="s">
        <v>527</v>
      </c>
      <c r="F41" s="20" t="s">
        <v>496</v>
      </c>
      <c r="G41" s="21"/>
      <c r="H41" s="22" t="s">
        <v>4</v>
      </c>
      <c r="I41" s="20" t="s">
        <v>402</v>
      </c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1</v>
      </c>
      <c r="B42" s="20" t="s">
        <v>2</v>
      </c>
      <c r="C42" s="20">
        <v>80</v>
      </c>
      <c r="D42" s="20" t="s">
        <v>7</v>
      </c>
      <c r="E42" s="20" t="s">
        <v>527</v>
      </c>
      <c r="F42" s="20" t="s">
        <v>496</v>
      </c>
      <c r="G42" s="21"/>
      <c r="H42" s="22" t="s">
        <v>4</v>
      </c>
      <c r="I42" s="20" t="s">
        <v>402</v>
      </c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1</v>
      </c>
      <c r="B43" s="20" t="s">
        <v>12</v>
      </c>
      <c r="C43" s="20">
        <v>75</v>
      </c>
      <c r="D43" s="20" t="s">
        <v>7</v>
      </c>
      <c r="E43" s="20" t="s">
        <v>528</v>
      </c>
      <c r="F43" s="20" t="s">
        <v>392</v>
      </c>
      <c r="G43" s="21"/>
      <c r="H43" s="22" t="s">
        <v>4</v>
      </c>
      <c r="I43" s="20" t="s">
        <v>402</v>
      </c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1</v>
      </c>
      <c r="B44" s="20" t="s">
        <v>2</v>
      </c>
      <c r="C44" s="20">
        <v>100</v>
      </c>
      <c r="D44" s="20" t="s">
        <v>7</v>
      </c>
      <c r="E44" s="20" t="s">
        <v>527</v>
      </c>
      <c r="F44" s="20" t="s">
        <v>496</v>
      </c>
      <c r="G44" s="21"/>
      <c r="H44" s="22" t="s">
        <v>4</v>
      </c>
      <c r="I44" s="20" t="s">
        <v>402</v>
      </c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1</v>
      </c>
      <c r="B45" s="20" t="s">
        <v>2</v>
      </c>
      <c r="C45" s="20">
        <v>150</v>
      </c>
      <c r="D45" s="20" t="s">
        <v>7</v>
      </c>
      <c r="E45" s="20" t="s">
        <v>527</v>
      </c>
      <c r="F45" s="20" t="s">
        <v>496</v>
      </c>
      <c r="G45" s="21"/>
      <c r="H45" s="22" t="s">
        <v>4</v>
      </c>
      <c r="I45" s="20" t="s">
        <v>402</v>
      </c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1</v>
      </c>
      <c r="B46" s="20" t="s">
        <v>2</v>
      </c>
      <c r="C46" s="20">
        <v>50</v>
      </c>
      <c r="D46" s="20" t="s">
        <v>7</v>
      </c>
      <c r="E46" s="20" t="s">
        <v>527</v>
      </c>
      <c r="F46" s="20" t="s">
        <v>496</v>
      </c>
      <c r="G46" s="21"/>
      <c r="H46" s="22" t="s">
        <v>4</v>
      </c>
      <c r="I46" s="20" t="s">
        <v>402</v>
      </c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1</v>
      </c>
      <c r="B47" s="20" t="s">
        <v>2</v>
      </c>
      <c r="C47" s="20">
        <v>100</v>
      </c>
      <c r="D47" s="20" t="s">
        <v>7</v>
      </c>
      <c r="E47" s="20" t="s">
        <v>528</v>
      </c>
      <c r="F47" s="20" t="s">
        <v>478</v>
      </c>
      <c r="G47" s="21"/>
      <c r="H47" s="22" t="s">
        <v>4</v>
      </c>
      <c r="I47" s="20" t="s">
        <v>402</v>
      </c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>
        <v>7</v>
      </c>
      <c r="B48" s="20" t="s">
        <v>2</v>
      </c>
      <c r="C48" s="20">
        <v>75</v>
      </c>
      <c r="D48" s="20" t="s">
        <v>7</v>
      </c>
      <c r="E48" s="20" t="s">
        <v>527</v>
      </c>
      <c r="F48" s="20" t="s">
        <v>496</v>
      </c>
      <c r="G48" s="21"/>
      <c r="H48" s="22" t="s">
        <v>4</v>
      </c>
      <c r="I48" s="20" t="s">
        <v>402</v>
      </c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>
        <v>0</v>
      </c>
      <c r="B49" s="20"/>
      <c r="C49" s="20"/>
      <c r="D49" s="20" t="s">
        <v>15</v>
      </c>
      <c r="E49" s="20" t="s">
        <v>529</v>
      </c>
      <c r="F49" s="20" t="s">
        <v>478</v>
      </c>
      <c r="G49" s="21"/>
      <c r="H49" s="22"/>
      <c r="I49" s="20"/>
      <c r="J49" s="22" t="s">
        <v>394</v>
      </c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>
        <v>1</v>
      </c>
      <c r="B50" s="20" t="s">
        <v>2</v>
      </c>
      <c r="C50" s="20">
        <v>90</v>
      </c>
      <c r="D50" s="20" t="s">
        <v>16</v>
      </c>
      <c r="E50" s="20" t="s">
        <v>530</v>
      </c>
      <c r="F50" s="20" t="s">
        <v>496</v>
      </c>
      <c r="G50" s="21"/>
      <c r="H50" s="22" t="s">
        <v>38</v>
      </c>
      <c r="I50" s="20" t="s">
        <v>401</v>
      </c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>
        <v>1</v>
      </c>
      <c r="B51" s="20" t="s">
        <v>12</v>
      </c>
      <c r="C51" s="20">
        <v>60</v>
      </c>
      <c r="D51" s="20" t="s">
        <v>16</v>
      </c>
      <c r="E51" s="20" t="s">
        <v>530</v>
      </c>
      <c r="F51" s="20" t="s">
        <v>496</v>
      </c>
      <c r="G51" s="21"/>
      <c r="H51" s="22" t="s">
        <v>38</v>
      </c>
      <c r="I51" s="20" t="s">
        <v>401</v>
      </c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>
        <v>2</v>
      </c>
      <c r="B52" s="20" t="s">
        <v>80</v>
      </c>
      <c r="C52" s="20">
        <v>60</v>
      </c>
      <c r="D52" s="20" t="s">
        <v>16</v>
      </c>
      <c r="E52" s="20" t="s">
        <v>530</v>
      </c>
      <c r="F52" s="20" t="s">
        <v>496</v>
      </c>
      <c r="G52" s="21"/>
      <c r="H52" s="22" t="s">
        <v>387</v>
      </c>
      <c r="I52" s="20" t="s">
        <v>402</v>
      </c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>
        <v>0</v>
      </c>
      <c r="B53" s="20"/>
      <c r="C53" s="20"/>
      <c r="D53" s="20" t="s">
        <v>18</v>
      </c>
      <c r="E53" s="20" t="s">
        <v>469</v>
      </c>
      <c r="F53" s="20" t="s">
        <v>478</v>
      </c>
      <c r="G53" s="21"/>
      <c r="H53" s="22"/>
      <c r="I53" s="20"/>
      <c r="J53" s="22" t="s">
        <v>394</v>
      </c>
      <c r="L53" s="24">
        <f>SUM(L11:L52)</f>
        <v>40</v>
      </c>
      <c r="M53" s="24"/>
      <c r="N53" s="24"/>
    </row>
    <row r="54" spans="1:14" s="23" customFormat="1" x14ac:dyDescent="0.3">
      <c r="A54" s="20">
        <v>0</v>
      </c>
      <c r="B54" s="20"/>
      <c r="C54" s="20"/>
      <c r="D54" s="20" t="s">
        <v>19</v>
      </c>
      <c r="E54" s="20" t="s">
        <v>468</v>
      </c>
      <c r="F54" s="20" t="s">
        <v>478</v>
      </c>
      <c r="G54" s="21"/>
      <c r="H54" s="22"/>
      <c r="I54" s="20"/>
      <c r="J54" s="22" t="s">
        <v>394</v>
      </c>
      <c r="L54" s="24"/>
      <c r="M54" s="24"/>
      <c r="N54" s="24"/>
    </row>
    <row r="55" spans="1:14" s="23" customFormat="1" x14ac:dyDescent="0.3">
      <c r="A55" s="20">
        <v>1</v>
      </c>
      <c r="B55" s="20" t="s">
        <v>12</v>
      </c>
      <c r="C55" s="20">
        <v>350</v>
      </c>
      <c r="D55" s="20" t="s">
        <v>20</v>
      </c>
      <c r="E55" s="20" t="s">
        <v>525</v>
      </c>
      <c r="F55" s="20" t="s">
        <v>496</v>
      </c>
      <c r="G55" s="21"/>
      <c r="H55" s="22" t="s">
        <v>10</v>
      </c>
      <c r="I55" s="20" t="s">
        <v>404</v>
      </c>
      <c r="J55" s="22" t="s">
        <v>331</v>
      </c>
      <c r="L55" s="24">
        <f>SUMIFS($A$11:$A$401,$B$11:$B$401,"RT",$D$11:$D$401,"U1")</f>
        <v>6</v>
      </c>
      <c r="M55" s="24" t="s">
        <v>2</v>
      </c>
      <c r="N55" s="24" t="s">
        <v>5</v>
      </c>
    </row>
    <row r="56" spans="1:14" s="23" customFormat="1" x14ac:dyDescent="0.3">
      <c r="A56" s="20">
        <v>1</v>
      </c>
      <c r="B56" s="20" t="s">
        <v>80</v>
      </c>
      <c r="C56" s="20">
        <v>300</v>
      </c>
      <c r="D56" s="20" t="s">
        <v>20</v>
      </c>
      <c r="E56" s="20" t="s">
        <v>525</v>
      </c>
      <c r="F56" s="20" t="s">
        <v>496</v>
      </c>
      <c r="G56" s="21"/>
      <c r="H56" s="22" t="s">
        <v>387</v>
      </c>
      <c r="I56" s="20" t="s">
        <v>402</v>
      </c>
      <c r="J56" s="22"/>
      <c r="L56" s="24">
        <f>SUMIFS($A$11:$A$401,$B$11:$B$401,"RT",$D$11:$D$401,"U2")</f>
        <v>27</v>
      </c>
      <c r="M56" s="24" t="s">
        <v>2</v>
      </c>
      <c r="N56" s="24" t="s">
        <v>7</v>
      </c>
    </row>
    <row r="57" spans="1:14" s="23" customFormat="1" x14ac:dyDescent="0.3">
      <c r="A57" s="20">
        <v>1</v>
      </c>
      <c r="B57" s="20" t="s">
        <v>80</v>
      </c>
      <c r="C57" s="20">
        <v>60</v>
      </c>
      <c r="D57" s="20" t="s">
        <v>20</v>
      </c>
      <c r="E57" s="20" t="s">
        <v>525</v>
      </c>
      <c r="F57" s="20" t="s">
        <v>496</v>
      </c>
      <c r="G57" s="21"/>
      <c r="H57" s="22" t="s">
        <v>387</v>
      </c>
      <c r="I57" s="20" t="s">
        <v>402</v>
      </c>
      <c r="J57" s="22"/>
      <c r="L57" s="24">
        <f>SUMIFS($A$11:$A$401,$B$11:$B$401,"RT",$D$11:$D$401,"U3")</f>
        <v>0</v>
      </c>
      <c r="M57" s="24" t="s">
        <v>2</v>
      </c>
      <c r="N57" s="24" t="s">
        <v>15</v>
      </c>
    </row>
    <row r="58" spans="1:14" s="23" customFormat="1" x14ac:dyDescent="0.3">
      <c r="A58" s="20">
        <v>1</v>
      </c>
      <c r="B58" s="20" t="s">
        <v>12</v>
      </c>
      <c r="C58" s="20">
        <v>100</v>
      </c>
      <c r="D58" s="20" t="s">
        <v>20</v>
      </c>
      <c r="E58" s="20" t="s">
        <v>525</v>
      </c>
      <c r="F58" s="20" t="s">
        <v>496</v>
      </c>
      <c r="G58" s="21"/>
      <c r="H58" s="22" t="s">
        <v>387</v>
      </c>
      <c r="I58" s="20" t="s">
        <v>402</v>
      </c>
      <c r="J58" s="22"/>
      <c r="L58" s="24">
        <f>SUMIFS($A$11:$A$401,$B$11:$B$401,"RT",$D$11:$D$401,"U4")</f>
        <v>1</v>
      </c>
      <c r="M58" s="24" t="s">
        <v>2</v>
      </c>
      <c r="N58" s="24" t="s">
        <v>16</v>
      </c>
    </row>
    <row r="59" spans="1:14" s="23" customFormat="1" x14ac:dyDescent="0.3">
      <c r="A59" s="20">
        <v>2</v>
      </c>
      <c r="B59" s="20" t="s">
        <v>12</v>
      </c>
      <c r="C59" s="20">
        <v>70</v>
      </c>
      <c r="D59" s="20" t="s">
        <v>20</v>
      </c>
      <c r="E59" s="20" t="s">
        <v>525</v>
      </c>
      <c r="F59" s="20" t="s">
        <v>496</v>
      </c>
      <c r="G59" s="21"/>
      <c r="H59" s="22" t="s">
        <v>38</v>
      </c>
      <c r="I59" s="20" t="s">
        <v>401</v>
      </c>
      <c r="J59" s="22"/>
      <c r="L59" s="24">
        <f>SUMIFS($A$11:$A$401,$B$11:$B$401,"RT",$D$11:$D$401,"U5")</f>
        <v>0</v>
      </c>
      <c r="M59" s="24" t="s">
        <v>2</v>
      </c>
      <c r="N59" s="24" t="s">
        <v>18</v>
      </c>
    </row>
    <row r="60" spans="1:14" s="23" customFormat="1" x14ac:dyDescent="0.3">
      <c r="A60" s="20">
        <v>1</v>
      </c>
      <c r="B60" s="20" t="s">
        <v>216</v>
      </c>
      <c r="C60" s="20">
        <v>90</v>
      </c>
      <c r="D60" s="20" t="s">
        <v>20</v>
      </c>
      <c r="E60" s="20" t="s">
        <v>525</v>
      </c>
      <c r="F60" s="20" t="s">
        <v>496</v>
      </c>
      <c r="G60" s="21"/>
      <c r="H60" s="22" t="s">
        <v>38</v>
      </c>
      <c r="I60" s="20" t="s">
        <v>401</v>
      </c>
      <c r="J60" s="22"/>
      <c r="L60" s="24">
        <f>SUMIFS($A$11:$A$401,$B$11:$B$401,"RT",$D$11:$D$401,"U6")</f>
        <v>0</v>
      </c>
      <c r="M60" s="24" t="s">
        <v>2</v>
      </c>
      <c r="N60" s="24" t="s">
        <v>19</v>
      </c>
    </row>
    <row r="61" spans="1:14" s="23" customFormat="1" x14ac:dyDescent="0.3">
      <c r="A61" s="20">
        <v>1</v>
      </c>
      <c r="B61" s="20" t="s">
        <v>216</v>
      </c>
      <c r="C61" s="20">
        <v>150</v>
      </c>
      <c r="D61" s="20" t="s">
        <v>20</v>
      </c>
      <c r="E61" s="20" t="s">
        <v>525</v>
      </c>
      <c r="F61" s="20" t="s">
        <v>496</v>
      </c>
      <c r="G61" s="21"/>
      <c r="H61" s="22" t="s">
        <v>38</v>
      </c>
      <c r="I61" s="20" t="s">
        <v>401</v>
      </c>
      <c r="J61" s="22"/>
      <c r="L61" s="24">
        <f>SUMIFS($A$11:$A$401,$B$11:$B$401,"RT",$D$11:$D$401,"U7")</f>
        <v>0</v>
      </c>
      <c r="M61" s="24" t="s">
        <v>2</v>
      </c>
      <c r="N61" s="24" t="s">
        <v>20</v>
      </c>
    </row>
    <row r="62" spans="1:14" s="23" customFormat="1" x14ac:dyDescent="0.3">
      <c r="A62" s="20">
        <v>2</v>
      </c>
      <c r="B62" s="20" t="s">
        <v>12</v>
      </c>
      <c r="C62" s="20">
        <v>100</v>
      </c>
      <c r="D62" s="20" t="s">
        <v>20</v>
      </c>
      <c r="E62" s="20" t="s">
        <v>525</v>
      </c>
      <c r="F62" s="20" t="s">
        <v>496</v>
      </c>
      <c r="G62" s="21"/>
      <c r="H62" s="22" t="s">
        <v>10</v>
      </c>
      <c r="I62" s="20" t="s">
        <v>401</v>
      </c>
      <c r="J62" s="22"/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>
        <v>0</v>
      </c>
      <c r="B63" s="20"/>
      <c r="C63" s="20"/>
      <c r="D63" s="20" t="s">
        <v>21</v>
      </c>
      <c r="E63" s="20" t="s">
        <v>468</v>
      </c>
      <c r="F63" s="20" t="s">
        <v>478</v>
      </c>
      <c r="G63" s="21"/>
      <c r="H63" s="22"/>
      <c r="I63" s="20"/>
      <c r="J63" s="22" t="s">
        <v>394</v>
      </c>
      <c r="L63" s="24">
        <f>SUMIFS($A$11:$A$401,$B$11:$B$401,"RT",$D$11:$D$401,"U9")</f>
        <v>0</v>
      </c>
      <c r="M63" s="24" t="s">
        <v>2</v>
      </c>
      <c r="N63" s="24" t="s">
        <v>22</v>
      </c>
    </row>
    <row r="64" spans="1:14" s="23" customFormat="1" x14ac:dyDescent="0.3">
      <c r="A64" s="20">
        <v>2</v>
      </c>
      <c r="B64" s="20" t="s">
        <v>12</v>
      </c>
      <c r="C64" s="20">
        <v>50</v>
      </c>
      <c r="D64" s="20" t="s">
        <v>22</v>
      </c>
      <c r="E64" s="20" t="s">
        <v>529</v>
      </c>
      <c r="F64" s="20" t="s">
        <v>498</v>
      </c>
      <c r="G64" s="21"/>
      <c r="H64" s="22" t="s">
        <v>38</v>
      </c>
      <c r="I64" s="20" t="s">
        <v>401</v>
      </c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>
        <v>1</v>
      </c>
      <c r="B65" s="20" t="s">
        <v>80</v>
      </c>
      <c r="C65" s="20">
        <v>50</v>
      </c>
      <c r="D65" s="20" t="s">
        <v>22</v>
      </c>
      <c r="E65" s="20" t="s">
        <v>529</v>
      </c>
      <c r="F65" s="20" t="s">
        <v>498</v>
      </c>
      <c r="G65" s="21"/>
      <c r="H65" s="22" t="s">
        <v>38</v>
      </c>
      <c r="I65" s="20" t="s">
        <v>401</v>
      </c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>
        <v>2</v>
      </c>
      <c r="B66" s="20" t="s">
        <v>80</v>
      </c>
      <c r="C66" s="20">
        <v>50</v>
      </c>
      <c r="D66" s="20" t="s">
        <v>25</v>
      </c>
      <c r="E66" s="20" t="s">
        <v>530</v>
      </c>
      <c r="F66" s="20" t="s">
        <v>498</v>
      </c>
      <c r="G66" s="21"/>
      <c r="H66" s="22" t="s">
        <v>387</v>
      </c>
      <c r="I66" s="20" t="s">
        <v>402</v>
      </c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>
        <v>4</v>
      </c>
      <c r="B67" s="20" t="s">
        <v>80</v>
      </c>
      <c r="C67" s="20">
        <v>50</v>
      </c>
      <c r="D67" s="20" t="s">
        <v>25</v>
      </c>
      <c r="E67" s="20" t="s">
        <v>530</v>
      </c>
      <c r="F67" s="20" t="s">
        <v>524</v>
      </c>
      <c r="G67" s="21"/>
      <c r="H67" s="22" t="s">
        <v>38</v>
      </c>
      <c r="I67" s="20" t="s">
        <v>401</v>
      </c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>
        <v>1</v>
      </c>
      <c r="B68" s="20" t="s">
        <v>80</v>
      </c>
      <c r="C68" s="20">
        <v>50</v>
      </c>
      <c r="D68" s="20" t="s">
        <v>25</v>
      </c>
      <c r="E68" s="20" t="s">
        <v>530</v>
      </c>
      <c r="F68" s="20" t="s">
        <v>496</v>
      </c>
      <c r="G68" s="21"/>
      <c r="H68" s="22" t="s">
        <v>387</v>
      </c>
      <c r="I68" s="20" t="s">
        <v>402</v>
      </c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>
        <v>25</v>
      </c>
      <c r="B69" s="20" t="s">
        <v>12</v>
      </c>
      <c r="C69" s="20">
        <v>80</v>
      </c>
      <c r="D69" s="20" t="s">
        <v>25</v>
      </c>
      <c r="E69" s="20" t="s">
        <v>531</v>
      </c>
      <c r="F69" s="20" t="s">
        <v>496</v>
      </c>
      <c r="G69" s="21"/>
      <c r="H69" s="22" t="s">
        <v>387</v>
      </c>
      <c r="I69" s="20" t="s">
        <v>402</v>
      </c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/>
      <c r="B70" s="20"/>
      <c r="C70" s="20"/>
      <c r="D70" s="20"/>
      <c r="E70" s="20"/>
      <c r="F70" s="20"/>
      <c r="G70" s="21"/>
      <c r="H70" s="22"/>
      <c r="I70" s="20"/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/>
      <c r="B71" s="20"/>
      <c r="C71" s="20"/>
      <c r="D71" s="20"/>
      <c r="E71" s="20"/>
      <c r="F71" s="20"/>
      <c r="G71" s="21"/>
      <c r="H71" s="22"/>
      <c r="I71" s="20"/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/>
      <c r="B72" s="20"/>
      <c r="C72" s="20"/>
      <c r="D72" s="20"/>
      <c r="E72" s="20"/>
      <c r="F72" s="20"/>
      <c r="G72" s="21"/>
      <c r="H72" s="22"/>
      <c r="I72" s="20"/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/>
      <c r="B73" s="20"/>
      <c r="C73" s="20"/>
      <c r="D73" s="20"/>
      <c r="E73" s="20"/>
      <c r="F73" s="20"/>
      <c r="G73" s="21"/>
      <c r="H73" s="22"/>
      <c r="I73" s="20"/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/>
      <c r="B74" s="20"/>
      <c r="C74" s="20"/>
      <c r="D74" s="20"/>
      <c r="E74" s="20"/>
      <c r="F74" s="20"/>
      <c r="G74" s="21"/>
      <c r="H74" s="22"/>
      <c r="I74" s="20"/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/>
      <c r="B75" s="20"/>
      <c r="C75" s="20"/>
      <c r="D75" s="20"/>
      <c r="E75" s="20"/>
      <c r="F75" s="20"/>
      <c r="G75" s="21"/>
      <c r="H75" s="22"/>
      <c r="I75" s="20"/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34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25" right="0.25" top="0.75" bottom="0.75" header="0.3" footer="0.3"/>
  <pageSetup scale="5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N202"/>
  <sheetViews>
    <sheetView workbookViewId="0">
      <selection activeCell="D2" sqref="D2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31">
        <v>2010</v>
      </c>
      <c r="E2" s="6"/>
      <c r="H2" s="5" t="s">
        <v>205</v>
      </c>
      <c r="I2" s="5" t="s">
        <v>373</v>
      </c>
      <c r="J2" s="5"/>
      <c r="K2" s="5"/>
    </row>
    <row r="3" spans="1:14" x14ac:dyDescent="0.3">
      <c r="A3" s="9" t="s">
        <v>455</v>
      </c>
      <c r="B3" s="32">
        <v>42613</v>
      </c>
      <c r="E3" s="6"/>
      <c r="H3" s="5" t="s">
        <v>391</v>
      </c>
      <c r="I3" s="5" t="s">
        <v>10</v>
      </c>
      <c r="J3" s="5" t="s">
        <v>37</v>
      </c>
      <c r="K3" s="5" t="s">
        <v>3</v>
      </c>
    </row>
    <row r="4" spans="1:14" x14ac:dyDescent="0.3">
      <c r="A4" s="9" t="s">
        <v>473</v>
      </c>
      <c r="B4" s="33">
        <v>5.2083333333333336E-2</v>
      </c>
      <c r="E4" s="6"/>
      <c r="H4" s="5" t="s">
        <v>209</v>
      </c>
      <c r="I4" s="5">
        <v>1</v>
      </c>
      <c r="J4" s="5">
        <v>2</v>
      </c>
      <c r="K4" s="5">
        <v>3</v>
      </c>
    </row>
    <row r="5" spans="1:14" x14ac:dyDescent="0.3">
      <c r="A5" s="9" t="s">
        <v>452</v>
      </c>
      <c r="B5" s="37" t="s">
        <v>194</v>
      </c>
      <c r="E5" s="6"/>
      <c r="H5" s="5"/>
      <c r="I5" s="5" t="s">
        <v>372</v>
      </c>
      <c r="J5" s="5"/>
      <c r="K5" s="5" t="s">
        <v>371</v>
      </c>
    </row>
    <row r="6" spans="1:14" x14ac:dyDescent="0.3">
      <c r="A6" s="9" t="s">
        <v>456</v>
      </c>
      <c r="B6" s="10">
        <v>9</v>
      </c>
      <c r="E6" s="6"/>
    </row>
    <row r="7" spans="1:14" x14ac:dyDescent="0.3">
      <c r="A7" s="11" t="s">
        <v>453</v>
      </c>
      <c r="B7" s="12">
        <v>2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 t="s">
        <v>396</v>
      </c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14</v>
      </c>
      <c r="C11" s="20">
        <v>100</v>
      </c>
      <c r="D11" s="20" t="s">
        <v>5</v>
      </c>
      <c r="E11" s="20" t="s">
        <v>11</v>
      </c>
      <c r="F11" s="20" t="s">
        <v>130</v>
      </c>
      <c r="G11" s="21">
        <v>5.2083333333333336E-2</v>
      </c>
      <c r="H11" s="22" t="s">
        <v>10</v>
      </c>
      <c r="I11" s="20">
        <v>1</v>
      </c>
      <c r="J11" s="22" t="s">
        <v>183</v>
      </c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0</v>
      </c>
      <c r="B12" s="20"/>
      <c r="C12" s="20"/>
      <c r="D12" s="20" t="s">
        <v>7</v>
      </c>
      <c r="E12" s="20" t="s">
        <v>23</v>
      </c>
      <c r="F12" s="20"/>
      <c r="G12" s="21"/>
      <c r="H12" s="22"/>
      <c r="I12" s="20"/>
      <c r="J12" s="22"/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9</v>
      </c>
      <c r="C13" s="20">
        <v>30</v>
      </c>
      <c r="D13" s="20" t="s">
        <v>15</v>
      </c>
      <c r="E13" s="20" t="s">
        <v>17</v>
      </c>
      <c r="F13" s="20"/>
      <c r="G13" s="21"/>
      <c r="H13" s="22" t="s">
        <v>10</v>
      </c>
      <c r="I13" s="20">
        <v>1</v>
      </c>
      <c r="J13" s="22"/>
      <c r="L13" s="24">
        <f>SUMIFS($A$11:$A$401,$B$11:$B$401,"CH",$D$11:$D$401,"U3")</f>
        <v>1</v>
      </c>
      <c r="M13" s="24" t="s">
        <v>12</v>
      </c>
      <c r="N13" s="24" t="s">
        <v>15</v>
      </c>
    </row>
    <row r="14" spans="1:14" s="23" customFormat="1" x14ac:dyDescent="0.3">
      <c r="A14" s="20">
        <v>1</v>
      </c>
      <c r="B14" s="20" t="s">
        <v>12</v>
      </c>
      <c r="C14" s="20">
        <v>650</v>
      </c>
      <c r="D14" s="20" t="s">
        <v>15</v>
      </c>
      <c r="E14" s="20" t="s">
        <v>17</v>
      </c>
      <c r="F14" s="20" t="s">
        <v>28</v>
      </c>
      <c r="G14" s="21"/>
      <c r="H14" s="22" t="s">
        <v>10</v>
      </c>
      <c r="I14" s="20">
        <v>1</v>
      </c>
      <c r="J14" s="22" t="s">
        <v>326</v>
      </c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>
        <v>0</v>
      </c>
      <c r="B15" s="20"/>
      <c r="C15" s="20"/>
      <c r="D15" s="20" t="s">
        <v>16</v>
      </c>
      <c r="E15" s="20" t="s">
        <v>9</v>
      </c>
      <c r="F15" s="20"/>
      <c r="G15" s="21"/>
      <c r="H15" s="22"/>
      <c r="I15" s="20">
        <v>0</v>
      </c>
      <c r="J15" s="22"/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>
        <v>1</v>
      </c>
      <c r="B16" s="20" t="s">
        <v>2</v>
      </c>
      <c r="C16" s="20">
        <v>50</v>
      </c>
      <c r="D16" s="20" t="s">
        <v>18</v>
      </c>
      <c r="E16" s="20" t="s">
        <v>23</v>
      </c>
      <c r="F16" s="20" t="s">
        <v>28</v>
      </c>
      <c r="G16" s="21"/>
      <c r="H16" s="22" t="s">
        <v>37</v>
      </c>
      <c r="I16" s="20">
        <v>2</v>
      </c>
      <c r="J16" s="22"/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>
        <v>1</v>
      </c>
      <c r="B17" s="20" t="s">
        <v>2</v>
      </c>
      <c r="C17" s="20">
        <v>75</v>
      </c>
      <c r="D17" s="20" t="s">
        <v>19</v>
      </c>
      <c r="E17" s="20" t="s">
        <v>17</v>
      </c>
      <c r="F17" s="20" t="s">
        <v>28</v>
      </c>
      <c r="G17" s="21"/>
      <c r="H17" s="22" t="s">
        <v>37</v>
      </c>
      <c r="I17" s="20">
        <v>2</v>
      </c>
      <c r="J17" s="22"/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>
        <v>1</v>
      </c>
      <c r="B18" s="20" t="s">
        <v>260</v>
      </c>
      <c r="C18" s="20">
        <v>110</v>
      </c>
      <c r="D18" s="20" t="s">
        <v>19</v>
      </c>
      <c r="E18" s="20" t="s">
        <v>17</v>
      </c>
      <c r="F18" s="20" t="s">
        <v>28</v>
      </c>
      <c r="G18" s="21"/>
      <c r="H18" s="22" t="s">
        <v>37</v>
      </c>
      <c r="I18" s="20">
        <v>2</v>
      </c>
      <c r="J18" s="22"/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0</v>
      </c>
      <c r="B19" s="20"/>
      <c r="C19" s="20"/>
      <c r="D19" s="20" t="s">
        <v>20</v>
      </c>
      <c r="E19" s="20" t="s">
        <v>11</v>
      </c>
      <c r="F19" s="20"/>
      <c r="G19" s="21"/>
      <c r="H19" s="22"/>
      <c r="I19" s="20"/>
      <c r="J19" s="22"/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9</v>
      </c>
      <c r="C20" s="20">
        <v>65</v>
      </c>
      <c r="D20" s="20" t="s">
        <v>21</v>
      </c>
      <c r="E20" s="20" t="s">
        <v>23</v>
      </c>
      <c r="F20" s="20"/>
      <c r="G20" s="21"/>
      <c r="H20" s="22" t="s">
        <v>37</v>
      </c>
      <c r="I20" s="20">
        <v>2</v>
      </c>
      <c r="J20" s="22" t="s">
        <v>395</v>
      </c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1</v>
      </c>
      <c r="B21" s="20" t="s">
        <v>9</v>
      </c>
      <c r="C21" s="20">
        <v>25</v>
      </c>
      <c r="D21" s="20" t="s">
        <v>22</v>
      </c>
      <c r="E21" s="20" t="s">
        <v>17</v>
      </c>
      <c r="F21" s="20" t="s">
        <v>28</v>
      </c>
      <c r="G21" s="21"/>
      <c r="H21" s="22" t="s">
        <v>37</v>
      </c>
      <c r="I21" s="20">
        <v>3</v>
      </c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0</v>
      </c>
      <c r="B22" s="20">
        <v>0</v>
      </c>
      <c r="C22" s="20">
        <v>0</v>
      </c>
      <c r="D22" s="20" t="s">
        <v>25</v>
      </c>
      <c r="E22" s="20" t="s">
        <v>23</v>
      </c>
      <c r="F22" s="20"/>
      <c r="G22" s="21"/>
      <c r="H22" s="22">
        <v>0</v>
      </c>
      <c r="I22" s="20">
        <v>0</v>
      </c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9</v>
      </c>
      <c r="C23" s="20">
        <v>40</v>
      </c>
      <c r="D23" s="20" t="s">
        <v>26</v>
      </c>
      <c r="E23" s="20" t="s">
        <v>17</v>
      </c>
      <c r="F23" s="20" t="s">
        <v>29</v>
      </c>
      <c r="G23" s="21"/>
      <c r="H23" s="22" t="s">
        <v>3</v>
      </c>
      <c r="I23" s="20">
        <v>1</v>
      </c>
      <c r="J23" s="22" t="s">
        <v>388</v>
      </c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1</v>
      </c>
      <c r="B24" s="20" t="s">
        <v>260</v>
      </c>
      <c r="C24" s="20">
        <v>95</v>
      </c>
      <c r="D24" s="20" t="s">
        <v>26</v>
      </c>
      <c r="E24" s="20" t="s">
        <v>17</v>
      </c>
      <c r="F24" s="20" t="s">
        <v>28</v>
      </c>
      <c r="G24" s="21"/>
      <c r="H24" s="22" t="s">
        <v>4</v>
      </c>
      <c r="I24" s="20">
        <v>2</v>
      </c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0</v>
      </c>
      <c r="B25" s="20"/>
      <c r="C25" s="20"/>
      <c r="D25" s="20" t="s">
        <v>27</v>
      </c>
      <c r="E25" s="20" t="s">
        <v>23</v>
      </c>
      <c r="F25" s="20"/>
      <c r="G25" s="21"/>
      <c r="H25" s="22"/>
      <c r="I25" s="20"/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1</v>
      </c>
      <c r="B26" s="20" t="s">
        <v>260</v>
      </c>
      <c r="C26" s="20">
        <v>280</v>
      </c>
      <c r="D26" s="20" t="s">
        <v>30</v>
      </c>
      <c r="E26" s="20" t="s">
        <v>11</v>
      </c>
      <c r="F26" s="20"/>
      <c r="G26" s="21"/>
      <c r="H26" s="22" t="s">
        <v>3</v>
      </c>
      <c r="I26" s="20">
        <v>1</v>
      </c>
      <c r="J26" s="22" t="s">
        <v>394</v>
      </c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/>
      <c r="B27" s="20"/>
      <c r="C27" s="20"/>
      <c r="D27" s="20"/>
      <c r="E27" s="20"/>
      <c r="F27" s="20"/>
      <c r="G27" s="21"/>
      <c r="H27" s="22"/>
      <c r="I27" s="20"/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/>
      <c r="B28" s="20"/>
      <c r="C28" s="20"/>
      <c r="D28" s="20"/>
      <c r="E28" s="20"/>
      <c r="F28" s="20"/>
      <c r="G28" s="21"/>
      <c r="H28" s="22"/>
      <c r="I28" s="20"/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/>
      <c r="B29" s="20"/>
      <c r="C29" s="20"/>
      <c r="D29" s="20"/>
      <c r="E29" s="20"/>
      <c r="F29" s="20"/>
      <c r="G29" s="21"/>
      <c r="H29" s="22"/>
      <c r="I29" s="20"/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/>
      <c r="B30" s="20"/>
      <c r="C30" s="20"/>
      <c r="D30" s="20"/>
      <c r="E30" s="20"/>
      <c r="F30" s="20"/>
      <c r="G30" s="21"/>
      <c r="H30" s="22"/>
      <c r="I30" s="20"/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/>
      <c r="B31" s="20"/>
      <c r="C31" s="20"/>
      <c r="D31" s="20"/>
      <c r="E31" s="20"/>
      <c r="F31" s="20"/>
      <c r="G31" s="21"/>
      <c r="H31" s="22"/>
      <c r="I31" s="20"/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/>
      <c r="B32" s="20"/>
      <c r="C32" s="20"/>
      <c r="D32" s="20"/>
      <c r="E32" s="20"/>
      <c r="F32" s="20"/>
      <c r="G32" s="21"/>
      <c r="H32" s="22"/>
      <c r="I32" s="20"/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/>
      <c r="B33" s="20"/>
      <c r="C33" s="20"/>
      <c r="D33" s="20"/>
      <c r="E33" s="20"/>
      <c r="F33" s="20"/>
      <c r="G33" s="21"/>
      <c r="H33" s="22"/>
      <c r="I33" s="20"/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/>
      <c r="B34" s="20"/>
      <c r="C34" s="20"/>
      <c r="D34" s="20"/>
      <c r="E34" s="20"/>
      <c r="F34" s="20"/>
      <c r="G34" s="21"/>
      <c r="H34" s="22"/>
      <c r="I34" s="20"/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/>
      <c r="B35" s="20"/>
      <c r="C35" s="20"/>
      <c r="D35" s="20"/>
      <c r="E35" s="20"/>
      <c r="F35" s="20"/>
      <c r="G35" s="21"/>
      <c r="H35" s="22"/>
      <c r="I35" s="20"/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/>
      <c r="B36" s="20"/>
      <c r="C36" s="20"/>
      <c r="D36" s="20"/>
      <c r="E36" s="20"/>
      <c r="F36" s="20"/>
      <c r="G36" s="21"/>
      <c r="H36" s="22"/>
      <c r="I36" s="20"/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/>
      <c r="B37" s="20"/>
      <c r="C37" s="20"/>
      <c r="D37" s="20"/>
      <c r="E37" s="20"/>
      <c r="F37" s="20"/>
      <c r="G37" s="21"/>
      <c r="H37" s="22"/>
      <c r="I37" s="20"/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/>
      <c r="B38" s="20"/>
      <c r="C38" s="20"/>
      <c r="D38" s="20"/>
      <c r="E38" s="20"/>
      <c r="F38" s="20"/>
      <c r="G38" s="21"/>
      <c r="H38" s="22"/>
      <c r="I38" s="20"/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/>
      <c r="B39" s="20"/>
      <c r="C39" s="20"/>
      <c r="D39" s="20"/>
      <c r="E39" s="20"/>
      <c r="F39" s="20"/>
      <c r="G39" s="21"/>
      <c r="H39" s="22"/>
      <c r="I39" s="20"/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/>
      <c r="B40" s="20"/>
      <c r="C40" s="20"/>
      <c r="D40" s="20"/>
      <c r="E40" s="20"/>
      <c r="F40" s="20"/>
      <c r="G40" s="21"/>
      <c r="H40" s="22"/>
      <c r="I40" s="20"/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/>
      <c r="B41" s="20"/>
      <c r="C41" s="20"/>
      <c r="D41" s="20"/>
      <c r="E41" s="20"/>
      <c r="F41" s="20"/>
      <c r="G41" s="21"/>
      <c r="H41" s="22"/>
      <c r="I41" s="20"/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/>
      <c r="B42" s="20"/>
      <c r="C42" s="20"/>
      <c r="D42" s="20"/>
      <c r="E42" s="20"/>
      <c r="F42" s="20"/>
      <c r="G42" s="21"/>
      <c r="H42" s="22"/>
      <c r="I42" s="20"/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/>
      <c r="B43" s="20"/>
      <c r="C43" s="20"/>
      <c r="D43" s="20"/>
      <c r="E43" s="20"/>
      <c r="F43" s="20"/>
      <c r="G43" s="21"/>
      <c r="H43" s="22"/>
      <c r="I43" s="20"/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/>
      <c r="B44" s="20"/>
      <c r="C44" s="20"/>
      <c r="D44" s="20"/>
      <c r="E44" s="20"/>
      <c r="F44" s="20"/>
      <c r="G44" s="21"/>
      <c r="H44" s="22"/>
      <c r="I44" s="20"/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/>
      <c r="B45" s="20"/>
      <c r="C45" s="20"/>
      <c r="D45" s="20"/>
      <c r="E45" s="20"/>
      <c r="F45" s="20"/>
      <c r="G45" s="21"/>
      <c r="H45" s="22"/>
      <c r="I45" s="20"/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/>
      <c r="B46" s="20"/>
      <c r="C46" s="20"/>
      <c r="D46" s="20"/>
      <c r="E46" s="20"/>
      <c r="F46" s="20"/>
      <c r="G46" s="21"/>
      <c r="H46" s="22"/>
      <c r="I46" s="20"/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/>
      <c r="B47" s="20"/>
      <c r="C47" s="20"/>
      <c r="D47" s="20"/>
      <c r="E47" s="20"/>
      <c r="F47" s="20"/>
      <c r="G47" s="21"/>
      <c r="H47" s="22"/>
      <c r="I47" s="20"/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/>
      <c r="B48" s="20"/>
      <c r="C48" s="20"/>
      <c r="D48" s="20"/>
      <c r="E48" s="20"/>
      <c r="F48" s="20"/>
      <c r="G48" s="21"/>
      <c r="H48" s="22"/>
      <c r="I48" s="20"/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/>
      <c r="B49" s="20"/>
      <c r="C49" s="20"/>
      <c r="D49" s="20"/>
      <c r="E49" s="20"/>
      <c r="F49" s="20"/>
      <c r="G49" s="21"/>
      <c r="H49" s="22"/>
      <c r="I49" s="20"/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/>
      <c r="B50" s="20"/>
      <c r="C50" s="20"/>
      <c r="D50" s="20"/>
      <c r="E50" s="20"/>
      <c r="F50" s="20"/>
      <c r="G50" s="21"/>
      <c r="H50" s="22"/>
      <c r="I50" s="20"/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/>
      <c r="B51" s="20"/>
      <c r="C51" s="20"/>
      <c r="D51" s="20"/>
      <c r="E51" s="20"/>
      <c r="F51" s="20"/>
      <c r="G51" s="21"/>
      <c r="H51" s="22"/>
      <c r="I51" s="20"/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/>
      <c r="B52" s="20"/>
      <c r="C52" s="20"/>
      <c r="D52" s="20"/>
      <c r="E52" s="20"/>
      <c r="F52" s="20"/>
      <c r="G52" s="21"/>
      <c r="H52" s="22"/>
      <c r="I52" s="20"/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/>
      <c r="B53" s="20"/>
      <c r="C53" s="20"/>
      <c r="D53" s="20"/>
      <c r="E53" s="20"/>
      <c r="F53" s="20"/>
      <c r="G53" s="21"/>
      <c r="H53" s="22"/>
      <c r="I53" s="20"/>
      <c r="J53" s="22"/>
      <c r="L53" s="24">
        <f>SUM(L11:L52)</f>
        <v>1</v>
      </c>
      <c r="M53" s="24"/>
      <c r="N53" s="24"/>
    </row>
    <row r="54" spans="1:14" s="23" customFormat="1" x14ac:dyDescent="0.3">
      <c r="A54" s="20"/>
      <c r="B54" s="20"/>
      <c r="C54" s="20"/>
      <c r="D54" s="20"/>
      <c r="E54" s="20"/>
      <c r="F54" s="20"/>
      <c r="G54" s="21"/>
      <c r="H54" s="22"/>
      <c r="I54" s="20"/>
      <c r="J54" s="22"/>
      <c r="L54" s="24"/>
      <c r="M54" s="24"/>
      <c r="N54" s="24"/>
    </row>
    <row r="55" spans="1:14" s="23" customFormat="1" x14ac:dyDescent="0.3">
      <c r="A55" s="20"/>
      <c r="B55" s="20"/>
      <c r="C55" s="20"/>
      <c r="D55" s="20"/>
      <c r="E55" s="20"/>
      <c r="F55" s="20"/>
      <c r="G55" s="21"/>
      <c r="H55" s="22"/>
      <c r="I55" s="20"/>
      <c r="J55" s="22"/>
      <c r="L55" s="24">
        <f>SUMIFS($A$11:$A$401,$B$11:$B$401,"RT",$D$11:$D$401,"U1")</f>
        <v>0</v>
      </c>
      <c r="M55" s="24" t="s">
        <v>2</v>
      </c>
      <c r="N55" s="24" t="s">
        <v>5</v>
      </c>
    </row>
    <row r="56" spans="1:14" s="23" customFormat="1" x14ac:dyDescent="0.3">
      <c r="A56" s="20"/>
      <c r="B56" s="20"/>
      <c r="C56" s="20"/>
      <c r="D56" s="20"/>
      <c r="E56" s="20"/>
      <c r="F56" s="20"/>
      <c r="G56" s="21"/>
      <c r="H56" s="22"/>
      <c r="I56" s="20"/>
      <c r="J56" s="22"/>
      <c r="L56" s="24">
        <f>SUMIFS($A$11:$A$401,$B$11:$B$401,"RT",$D$11:$D$401,"U2")</f>
        <v>0</v>
      </c>
      <c r="M56" s="24" t="s">
        <v>2</v>
      </c>
      <c r="N56" s="24" t="s">
        <v>7</v>
      </c>
    </row>
    <row r="57" spans="1:14" s="23" customFormat="1" x14ac:dyDescent="0.3">
      <c r="A57" s="20"/>
      <c r="B57" s="20"/>
      <c r="C57" s="20"/>
      <c r="D57" s="20"/>
      <c r="E57" s="20"/>
      <c r="F57" s="20"/>
      <c r="G57" s="21"/>
      <c r="H57" s="22"/>
      <c r="I57" s="20"/>
      <c r="J57" s="22"/>
      <c r="L57" s="24">
        <f>SUMIFS($A$11:$A$401,$B$11:$B$401,"RT",$D$11:$D$401,"U3")</f>
        <v>0</v>
      </c>
      <c r="M57" s="24" t="s">
        <v>2</v>
      </c>
      <c r="N57" s="24" t="s">
        <v>15</v>
      </c>
    </row>
    <row r="58" spans="1:14" s="23" customFormat="1" x14ac:dyDescent="0.3">
      <c r="A58" s="20"/>
      <c r="B58" s="20"/>
      <c r="C58" s="20"/>
      <c r="D58" s="20"/>
      <c r="E58" s="20"/>
      <c r="F58" s="20"/>
      <c r="G58" s="21"/>
      <c r="H58" s="22"/>
      <c r="I58" s="20"/>
      <c r="J58" s="22"/>
      <c r="L58" s="24">
        <f>SUMIFS($A$11:$A$401,$B$11:$B$401,"RT",$D$11:$D$401,"U4")</f>
        <v>0</v>
      </c>
      <c r="M58" s="24" t="s">
        <v>2</v>
      </c>
      <c r="N58" s="24" t="s">
        <v>16</v>
      </c>
    </row>
    <row r="59" spans="1:14" s="23" customFormat="1" x14ac:dyDescent="0.3">
      <c r="A59" s="20"/>
      <c r="B59" s="20"/>
      <c r="C59" s="20"/>
      <c r="D59" s="20"/>
      <c r="E59" s="20"/>
      <c r="F59" s="20"/>
      <c r="G59" s="21"/>
      <c r="H59" s="22"/>
      <c r="I59" s="20"/>
      <c r="J59" s="22"/>
      <c r="L59" s="24">
        <f>SUMIFS($A$11:$A$401,$B$11:$B$401,"RT",$D$11:$D$401,"U5")</f>
        <v>1</v>
      </c>
      <c r="M59" s="24" t="s">
        <v>2</v>
      </c>
      <c r="N59" s="24" t="s">
        <v>18</v>
      </c>
    </row>
    <row r="60" spans="1:14" s="23" customFormat="1" x14ac:dyDescent="0.3">
      <c r="A60" s="20"/>
      <c r="B60" s="20"/>
      <c r="C60" s="20"/>
      <c r="D60" s="20"/>
      <c r="E60" s="20"/>
      <c r="F60" s="20"/>
      <c r="G60" s="21"/>
      <c r="H60" s="22"/>
      <c r="I60" s="20"/>
      <c r="J60" s="22"/>
      <c r="L60" s="24">
        <f>SUMIFS($A$11:$A$401,$B$11:$B$401,"RT",$D$11:$D$401,"U6")</f>
        <v>1</v>
      </c>
      <c r="M60" s="24" t="s">
        <v>2</v>
      </c>
      <c r="N60" s="24" t="s">
        <v>19</v>
      </c>
    </row>
    <row r="61" spans="1:14" s="23" customFormat="1" x14ac:dyDescent="0.3">
      <c r="A61" s="20"/>
      <c r="B61" s="20"/>
      <c r="C61" s="20"/>
      <c r="D61" s="20"/>
      <c r="E61" s="20"/>
      <c r="F61" s="20"/>
      <c r="G61" s="21"/>
      <c r="H61" s="22"/>
      <c r="I61" s="20"/>
      <c r="J61" s="22"/>
      <c r="L61" s="24">
        <f>SUMIFS($A$11:$A$401,$B$11:$B$401,"RT",$D$11:$D$401,"U7")</f>
        <v>0</v>
      </c>
      <c r="M61" s="24" t="s">
        <v>2</v>
      </c>
      <c r="N61" s="24" t="s">
        <v>20</v>
      </c>
    </row>
    <row r="62" spans="1:14" s="23" customFormat="1" x14ac:dyDescent="0.3">
      <c r="A62" s="20"/>
      <c r="B62" s="20"/>
      <c r="C62" s="20"/>
      <c r="D62" s="20"/>
      <c r="E62" s="20"/>
      <c r="F62" s="20"/>
      <c r="G62" s="21"/>
      <c r="H62" s="22"/>
      <c r="I62" s="20"/>
      <c r="J62" s="22"/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/>
      <c r="B63" s="20"/>
      <c r="C63" s="20"/>
      <c r="D63" s="20"/>
      <c r="E63" s="20"/>
      <c r="F63" s="20"/>
      <c r="G63" s="21"/>
      <c r="H63" s="22"/>
      <c r="I63" s="20"/>
      <c r="J63" s="22"/>
      <c r="L63" s="24">
        <f>SUMIFS($A$11:$A$401,$B$11:$B$401,"RT",$D$11:$D$401,"U9")</f>
        <v>0</v>
      </c>
      <c r="M63" s="24" t="s">
        <v>2</v>
      </c>
      <c r="N63" s="24" t="s">
        <v>22</v>
      </c>
    </row>
    <row r="64" spans="1:14" s="23" customFormat="1" x14ac:dyDescent="0.3">
      <c r="A64" s="20"/>
      <c r="B64" s="20"/>
      <c r="C64" s="20"/>
      <c r="D64" s="20"/>
      <c r="E64" s="20"/>
      <c r="F64" s="20"/>
      <c r="G64" s="21"/>
      <c r="H64" s="22"/>
      <c r="I64" s="20"/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/>
      <c r="B65" s="20"/>
      <c r="C65" s="20"/>
      <c r="D65" s="20"/>
      <c r="E65" s="20"/>
      <c r="F65" s="20"/>
      <c r="G65" s="21"/>
      <c r="H65" s="22"/>
      <c r="I65" s="20"/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/>
      <c r="B66" s="20"/>
      <c r="C66" s="20"/>
      <c r="D66" s="20"/>
      <c r="E66" s="20"/>
      <c r="F66" s="20"/>
      <c r="G66" s="21"/>
      <c r="H66" s="22"/>
      <c r="I66" s="20"/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/>
      <c r="B67" s="20"/>
      <c r="C67" s="20"/>
      <c r="D67" s="20"/>
      <c r="E67" s="20"/>
      <c r="F67" s="20"/>
      <c r="G67" s="21"/>
      <c r="H67" s="22"/>
      <c r="I67" s="20"/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/>
      <c r="B68" s="20"/>
      <c r="C68" s="20"/>
      <c r="D68" s="20"/>
      <c r="E68" s="20"/>
      <c r="F68" s="20"/>
      <c r="G68" s="21"/>
      <c r="H68" s="22"/>
      <c r="I68" s="20"/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/>
      <c r="B69" s="20"/>
      <c r="C69" s="20"/>
      <c r="D69" s="20"/>
      <c r="E69" s="20"/>
      <c r="F69" s="20"/>
      <c r="G69" s="21"/>
      <c r="H69" s="22"/>
      <c r="I69" s="20"/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/>
      <c r="B70" s="20"/>
      <c r="C70" s="20"/>
      <c r="D70" s="20"/>
      <c r="E70" s="20"/>
      <c r="F70" s="20"/>
      <c r="G70" s="21"/>
      <c r="H70" s="22"/>
      <c r="I70" s="20"/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/>
      <c r="B71" s="20"/>
      <c r="C71" s="20"/>
      <c r="D71" s="20"/>
      <c r="E71" s="20"/>
      <c r="F71" s="20"/>
      <c r="G71" s="21"/>
      <c r="H71" s="22"/>
      <c r="I71" s="20"/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/>
      <c r="B72" s="20"/>
      <c r="C72" s="20"/>
      <c r="D72" s="20"/>
      <c r="E72" s="20"/>
      <c r="F72" s="20"/>
      <c r="G72" s="21"/>
      <c r="H72" s="22"/>
      <c r="I72" s="20"/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/>
      <c r="B73" s="20"/>
      <c r="C73" s="20"/>
      <c r="D73" s="20"/>
      <c r="E73" s="20"/>
      <c r="F73" s="20"/>
      <c r="G73" s="21"/>
      <c r="H73" s="22"/>
      <c r="I73" s="20"/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/>
      <c r="B74" s="20"/>
      <c r="C74" s="20"/>
      <c r="D74" s="20"/>
      <c r="E74" s="20"/>
      <c r="F74" s="20"/>
      <c r="G74" s="21"/>
      <c r="H74" s="22"/>
      <c r="I74" s="20"/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/>
      <c r="B75" s="20"/>
      <c r="C75" s="20"/>
      <c r="D75" s="20"/>
      <c r="E75" s="20"/>
      <c r="F75" s="20"/>
      <c r="G75" s="21"/>
      <c r="H75" s="22"/>
      <c r="I75" s="20"/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2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202"/>
  <sheetViews>
    <sheetView workbookViewId="0">
      <selection activeCell="D2" sqref="D2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31">
        <v>2166</v>
      </c>
      <c r="E2" s="6"/>
      <c r="H2" s="5" t="s">
        <v>205</v>
      </c>
      <c r="I2" s="5" t="s">
        <v>194</v>
      </c>
      <c r="J2" s="5"/>
      <c r="K2" s="5"/>
    </row>
    <row r="3" spans="1:14" x14ac:dyDescent="0.3">
      <c r="A3" s="9" t="s">
        <v>455</v>
      </c>
      <c r="B3" s="32">
        <v>42627</v>
      </c>
      <c r="E3" s="6"/>
      <c r="H3" s="5" t="s">
        <v>377</v>
      </c>
      <c r="I3" s="5" t="s">
        <v>38</v>
      </c>
      <c r="J3" s="5" t="s">
        <v>37</v>
      </c>
      <c r="K3" s="5" t="s">
        <v>4</v>
      </c>
      <c r="L3" s="5" t="s">
        <v>10</v>
      </c>
      <c r="M3" s="5" t="s">
        <v>3</v>
      </c>
      <c r="N3" s="5" t="s">
        <v>9</v>
      </c>
    </row>
    <row r="4" spans="1:14" x14ac:dyDescent="0.3">
      <c r="A4" s="9" t="s">
        <v>473</v>
      </c>
      <c r="B4" s="33">
        <v>0.15277777777777776</v>
      </c>
      <c r="E4" s="6"/>
      <c r="H4" s="5" t="s">
        <v>378</v>
      </c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</row>
    <row r="5" spans="1:14" x14ac:dyDescent="0.3">
      <c r="A5" s="9" t="s">
        <v>452</v>
      </c>
      <c r="B5" s="37" t="s">
        <v>194</v>
      </c>
      <c r="E5" s="6"/>
      <c r="H5" s="5"/>
      <c r="J5" s="5"/>
      <c r="K5" s="5"/>
    </row>
    <row r="6" spans="1:14" x14ac:dyDescent="0.3">
      <c r="A6" s="9" t="s">
        <v>456</v>
      </c>
      <c r="B6" s="10">
        <v>8</v>
      </c>
      <c r="E6" s="6"/>
      <c r="H6" s="5"/>
      <c r="I6" s="5" t="s">
        <v>372</v>
      </c>
      <c r="J6" s="5"/>
      <c r="K6" s="5"/>
      <c r="N6" s="5" t="s">
        <v>371</v>
      </c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 t="s">
        <v>532</v>
      </c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9</v>
      </c>
      <c r="C11" s="20">
        <v>65</v>
      </c>
      <c r="D11" s="20" t="s">
        <v>5</v>
      </c>
      <c r="E11" s="20" t="s">
        <v>17</v>
      </c>
      <c r="F11" s="20" t="s">
        <v>478</v>
      </c>
      <c r="G11" s="21">
        <v>0.15277777777777776</v>
      </c>
      <c r="H11" s="22" t="s">
        <v>38</v>
      </c>
      <c r="I11" s="20">
        <v>1</v>
      </c>
      <c r="J11" s="22"/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2</v>
      </c>
      <c r="B12" s="20" t="s">
        <v>2</v>
      </c>
      <c r="C12" s="20">
        <v>50</v>
      </c>
      <c r="D12" s="20" t="s">
        <v>7</v>
      </c>
      <c r="E12" s="20" t="s">
        <v>23</v>
      </c>
      <c r="F12" s="20" t="s">
        <v>477</v>
      </c>
      <c r="G12" s="21"/>
      <c r="H12" s="22" t="s">
        <v>37</v>
      </c>
      <c r="I12" s="20">
        <v>3</v>
      </c>
      <c r="J12" s="22"/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>
        <v>3</v>
      </c>
      <c r="B13" s="20" t="s">
        <v>12</v>
      </c>
      <c r="C13" s="20">
        <v>30</v>
      </c>
      <c r="D13" s="20" t="s">
        <v>15</v>
      </c>
      <c r="E13" s="20" t="s">
        <v>17</v>
      </c>
      <c r="F13" s="20" t="s">
        <v>506</v>
      </c>
      <c r="G13" s="21"/>
      <c r="H13" s="22" t="s">
        <v>10</v>
      </c>
      <c r="I13" s="20">
        <v>1</v>
      </c>
      <c r="J13" s="22"/>
      <c r="L13" s="24">
        <f>SUMIFS($A$11:$A$401,$B$11:$B$401,"CH",$D$11:$D$401,"U3")</f>
        <v>3</v>
      </c>
      <c r="M13" s="24" t="s">
        <v>12</v>
      </c>
      <c r="N13" s="24" t="s">
        <v>15</v>
      </c>
    </row>
    <row r="14" spans="1:14" s="23" customFormat="1" x14ac:dyDescent="0.3">
      <c r="A14" s="20">
        <v>1</v>
      </c>
      <c r="B14" s="20" t="s">
        <v>13</v>
      </c>
      <c r="C14" s="20">
        <v>220</v>
      </c>
      <c r="D14" s="20" t="s">
        <v>16</v>
      </c>
      <c r="E14" s="20" t="s">
        <v>23</v>
      </c>
      <c r="F14" s="20" t="s">
        <v>478</v>
      </c>
      <c r="G14" s="21"/>
      <c r="H14" s="22" t="s">
        <v>38</v>
      </c>
      <c r="I14" s="20">
        <v>1</v>
      </c>
      <c r="J14" s="22"/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>
        <v>1</v>
      </c>
      <c r="B15" s="20" t="s">
        <v>13</v>
      </c>
      <c r="C15" s="20">
        <v>250</v>
      </c>
      <c r="D15" s="20" t="s">
        <v>16</v>
      </c>
      <c r="E15" s="20" t="s">
        <v>23</v>
      </c>
      <c r="F15" s="20" t="s">
        <v>478</v>
      </c>
      <c r="G15" s="21"/>
      <c r="H15" s="22" t="s">
        <v>3</v>
      </c>
      <c r="I15" s="20">
        <v>5</v>
      </c>
      <c r="J15" s="22"/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>
        <v>1</v>
      </c>
      <c r="B16" s="20" t="s">
        <v>2</v>
      </c>
      <c r="C16" s="20">
        <v>60</v>
      </c>
      <c r="D16" s="20" t="s">
        <v>16</v>
      </c>
      <c r="E16" s="20" t="s">
        <v>23</v>
      </c>
      <c r="F16" s="20" t="s">
        <v>481</v>
      </c>
      <c r="G16" s="21"/>
      <c r="H16" s="22" t="s">
        <v>3</v>
      </c>
      <c r="I16" s="20">
        <v>5</v>
      </c>
      <c r="J16" s="22"/>
      <c r="L16" s="24">
        <f>SUMIFS($A$11:$A$401,$B$11:$B$401,"CH",$D$11:$D$401,"U6")</f>
        <v>3</v>
      </c>
      <c r="M16" s="24" t="s">
        <v>12</v>
      </c>
      <c r="N16" s="24" t="s">
        <v>19</v>
      </c>
    </row>
    <row r="17" spans="1:14" s="23" customFormat="1" x14ac:dyDescent="0.3">
      <c r="A17" s="20">
        <v>2</v>
      </c>
      <c r="B17" s="20" t="s">
        <v>2</v>
      </c>
      <c r="C17" s="20">
        <v>60</v>
      </c>
      <c r="D17" s="20" t="s">
        <v>16</v>
      </c>
      <c r="E17" s="20" t="s">
        <v>23</v>
      </c>
      <c r="F17" s="20" t="s">
        <v>484</v>
      </c>
      <c r="G17" s="21"/>
      <c r="H17" s="22" t="s">
        <v>37</v>
      </c>
      <c r="I17" s="20">
        <v>2</v>
      </c>
      <c r="J17" s="22"/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>
        <v>1</v>
      </c>
      <c r="B18" s="20" t="s">
        <v>13</v>
      </c>
      <c r="C18" s="20">
        <v>350</v>
      </c>
      <c r="D18" s="20" t="s">
        <v>16</v>
      </c>
      <c r="E18" s="20" t="s">
        <v>23</v>
      </c>
      <c r="F18" s="20" t="s">
        <v>478</v>
      </c>
      <c r="G18" s="21"/>
      <c r="H18" s="22" t="s">
        <v>10</v>
      </c>
      <c r="I18" s="20">
        <v>4</v>
      </c>
      <c r="J18" s="22"/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0</v>
      </c>
      <c r="B19" s="20"/>
      <c r="C19" s="20"/>
      <c r="D19" s="20" t="s">
        <v>18</v>
      </c>
      <c r="E19" s="20"/>
      <c r="F19" s="20" t="s">
        <v>478</v>
      </c>
      <c r="G19" s="21"/>
      <c r="H19" s="22"/>
      <c r="I19" s="20"/>
      <c r="J19" s="22" t="s">
        <v>388</v>
      </c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117</v>
      </c>
      <c r="C20" s="20">
        <v>180</v>
      </c>
      <c r="D20" s="20" t="s">
        <v>19</v>
      </c>
      <c r="E20" s="20" t="s">
        <v>23</v>
      </c>
      <c r="F20" s="20" t="s">
        <v>478</v>
      </c>
      <c r="G20" s="21"/>
      <c r="H20" s="22" t="s">
        <v>38</v>
      </c>
      <c r="I20" s="20">
        <v>1</v>
      </c>
      <c r="J20" s="22"/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1</v>
      </c>
      <c r="B21" s="20" t="s">
        <v>2</v>
      </c>
      <c r="C21" s="20">
        <v>50</v>
      </c>
      <c r="D21" s="20" t="s">
        <v>19</v>
      </c>
      <c r="E21" s="20" t="s">
        <v>23</v>
      </c>
      <c r="F21" s="20" t="s">
        <v>478</v>
      </c>
      <c r="G21" s="21"/>
      <c r="H21" s="22" t="s">
        <v>3</v>
      </c>
      <c r="I21" s="20">
        <v>5</v>
      </c>
      <c r="J21" s="22" t="s">
        <v>251</v>
      </c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3</v>
      </c>
      <c r="B22" s="20" t="s">
        <v>12</v>
      </c>
      <c r="C22" s="20">
        <v>80</v>
      </c>
      <c r="D22" s="20" t="s">
        <v>19</v>
      </c>
      <c r="E22" s="20" t="s">
        <v>23</v>
      </c>
      <c r="F22" s="20" t="s">
        <v>496</v>
      </c>
      <c r="G22" s="21"/>
      <c r="H22" s="22" t="s">
        <v>3</v>
      </c>
      <c r="I22" s="20">
        <v>5</v>
      </c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2</v>
      </c>
      <c r="C23" s="20">
        <v>100</v>
      </c>
      <c r="D23" s="20" t="s">
        <v>19</v>
      </c>
      <c r="E23" s="20" t="s">
        <v>23</v>
      </c>
      <c r="F23" s="20" t="s">
        <v>496</v>
      </c>
      <c r="G23" s="21"/>
      <c r="H23" s="22" t="s">
        <v>3</v>
      </c>
      <c r="I23" s="20">
        <v>5</v>
      </c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2</v>
      </c>
      <c r="B24" s="20" t="s">
        <v>2</v>
      </c>
      <c r="C24" s="20">
        <v>60</v>
      </c>
      <c r="D24" s="20" t="s">
        <v>19</v>
      </c>
      <c r="E24" s="20" t="s">
        <v>23</v>
      </c>
      <c r="F24" s="20" t="s">
        <v>496</v>
      </c>
      <c r="G24" s="21"/>
      <c r="H24" s="22" t="s">
        <v>3</v>
      </c>
      <c r="I24" s="20">
        <v>5</v>
      </c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1</v>
      </c>
      <c r="B25" s="20" t="s">
        <v>2</v>
      </c>
      <c r="C25" s="20">
        <v>50</v>
      </c>
      <c r="D25" s="20" t="s">
        <v>20</v>
      </c>
      <c r="E25" s="20" t="s">
        <v>17</v>
      </c>
      <c r="F25" s="20" t="s">
        <v>392</v>
      </c>
      <c r="G25" s="21"/>
      <c r="H25" s="22" t="s">
        <v>37</v>
      </c>
      <c r="I25" s="20">
        <v>2</v>
      </c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1</v>
      </c>
      <c r="B26" s="20" t="s">
        <v>13</v>
      </c>
      <c r="C26" s="20">
        <v>300</v>
      </c>
      <c r="D26" s="20" t="s">
        <v>20</v>
      </c>
      <c r="E26" s="20" t="s">
        <v>17</v>
      </c>
      <c r="F26" s="20" t="s">
        <v>478</v>
      </c>
      <c r="G26" s="21"/>
      <c r="H26" s="22" t="s">
        <v>4</v>
      </c>
      <c r="I26" s="20">
        <v>3</v>
      </c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1</v>
      </c>
      <c r="B27" s="20" t="s">
        <v>2</v>
      </c>
      <c r="C27" s="20">
        <v>60</v>
      </c>
      <c r="D27" s="20" t="s">
        <v>20</v>
      </c>
      <c r="E27" s="20" t="s">
        <v>17</v>
      </c>
      <c r="F27" s="20" t="s">
        <v>533</v>
      </c>
      <c r="G27" s="21"/>
      <c r="H27" s="22" t="s">
        <v>3</v>
      </c>
      <c r="I27" s="20">
        <v>5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2</v>
      </c>
      <c r="C28" s="20">
        <v>55</v>
      </c>
      <c r="D28" s="20" t="s">
        <v>21</v>
      </c>
      <c r="E28" s="20" t="s">
        <v>23</v>
      </c>
      <c r="F28" s="20" t="s">
        <v>478</v>
      </c>
      <c r="G28" s="21"/>
      <c r="H28" s="22" t="s">
        <v>37</v>
      </c>
      <c r="I28" s="20">
        <v>2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/>
      <c r="B29" s="20"/>
      <c r="C29" s="20"/>
      <c r="D29" s="20"/>
      <c r="E29" s="20"/>
      <c r="F29" s="20"/>
      <c r="G29" s="21"/>
      <c r="H29" s="22"/>
      <c r="I29" s="20"/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/>
      <c r="B30" s="20"/>
      <c r="C30" s="20"/>
      <c r="D30" s="20"/>
      <c r="E30" s="20"/>
      <c r="F30" s="20"/>
      <c r="G30" s="21"/>
      <c r="H30" s="22"/>
      <c r="I30" s="20"/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/>
      <c r="B31" s="20"/>
      <c r="C31" s="20"/>
      <c r="D31" s="20"/>
      <c r="E31" s="20"/>
      <c r="F31" s="20"/>
      <c r="G31" s="21"/>
      <c r="H31" s="22"/>
      <c r="I31" s="20"/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/>
      <c r="B32" s="20"/>
      <c r="C32" s="20"/>
      <c r="D32" s="20"/>
      <c r="E32" s="20"/>
      <c r="F32" s="20"/>
      <c r="G32" s="21"/>
      <c r="H32" s="22"/>
      <c r="I32" s="20"/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/>
      <c r="B33" s="20"/>
      <c r="C33" s="20"/>
      <c r="D33" s="20"/>
      <c r="E33" s="20"/>
      <c r="F33" s="20"/>
      <c r="G33" s="21"/>
      <c r="H33" s="22"/>
      <c r="I33" s="20"/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/>
      <c r="B34" s="20"/>
      <c r="C34" s="20"/>
      <c r="D34" s="20"/>
      <c r="E34" s="20"/>
      <c r="F34" s="20"/>
      <c r="G34" s="21"/>
      <c r="H34" s="22"/>
      <c r="I34" s="20"/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/>
      <c r="B35" s="20"/>
      <c r="C35" s="20"/>
      <c r="D35" s="20"/>
      <c r="E35" s="20"/>
      <c r="F35" s="20"/>
      <c r="G35" s="21"/>
      <c r="H35" s="22"/>
      <c r="I35" s="20"/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/>
      <c r="B36" s="20"/>
      <c r="C36" s="20"/>
      <c r="D36" s="20"/>
      <c r="E36" s="20"/>
      <c r="F36" s="20"/>
      <c r="G36" s="21"/>
      <c r="H36" s="22"/>
      <c r="I36" s="20"/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/>
      <c r="B37" s="20"/>
      <c r="C37" s="20"/>
      <c r="D37" s="20"/>
      <c r="E37" s="20"/>
      <c r="F37" s="20"/>
      <c r="G37" s="21"/>
      <c r="H37" s="22"/>
      <c r="I37" s="20"/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/>
      <c r="B38" s="20"/>
      <c r="C38" s="20"/>
      <c r="D38" s="20"/>
      <c r="E38" s="20"/>
      <c r="F38" s="20"/>
      <c r="G38" s="21"/>
      <c r="H38" s="22"/>
      <c r="I38" s="20"/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/>
      <c r="B39" s="20"/>
      <c r="C39" s="20"/>
      <c r="D39" s="20"/>
      <c r="E39" s="20"/>
      <c r="F39" s="20"/>
      <c r="G39" s="21"/>
      <c r="H39" s="22"/>
      <c r="I39" s="20"/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/>
      <c r="B40" s="20"/>
      <c r="C40" s="20"/>
      <c r="D40" s="20"/>
      <c r="E40" s="20"/>
      <c r="F40" s="20"/>
      <c r="G40" s="21"/>
      <c r="H40" s="22"/>
      <c r="I40" s="20"/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/>
      <c r="B41" s="20"/>
      <c r="C41" s="20"/>
      <c r="D41" s="20"/>
      <c r="E41" s="20"/>
      <c r="F41" s="20"/>
      <c r="G41" s="21"/>
      <c r="H41" s="22"/>
      <c r="I41" s="20"/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/>
      <c r="B42" s="20"/>
      <c r="C42" s="20"/>
      <c r="D42" s="20"/>
      <c r="E42" s="20"/>
      <c r="F42" s="20"/>
      <c r="G42" s="21"/>
      <c r="H42" s="22"/>
      <c r="I42" s="20"/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/>
      <c r="B43" s="20"/>
      <c r="C43" s="20"/>
      <c r="D43" s="20"/>
      <c r="E43" s="20"/>
      <c r="F43" s="20"/>
      <c r="G43" s="21"/>
      <c r="H43" s="22"/>
      <c r="I43" s="20"/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/>
      <c r="B44" s="20"/>
      <c r="C44" s="20"/>
      <c r="D44" s="20"/>
      <c r="E44" s="20"/>
      <c r="F44" s="20"/>
      <c r="G44" s="21"/>
      <c r="H44" s="22"/>
      <c r="I44" s="20"/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/>
      <c r="B45" s="20"/>
      <c r="C45" s="20"/>
      <c r="D45" s="20"/>
      <c r="E45" s="20"/>
      <c r="F45" s="20"/>
      <c r="G45" s="21"/>
      <c r="H45" s="22"/>
      <c r="I45" s="20"/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/>
      <c r="B46" s="20"/>
      <c r="C46" s="20"/>
      <c r="D46" s="20"/>
      <c r="E46" s="20"/>
      <c r="F46" s="20"/>
      <c r="G46" s="21"/>
      <c r="H46" s="22"/>
      <c r="I46" s="20"/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/>
      <c r="B47" s="20"/>
      <c r="C47" s="20"/>
      <c r="D47" s="20"/>
      <c r="E47" s="20"/>
      <c r="F47" s="20"/>
      <c r="G47" s="21"/>
      <c r="H47" s="22"/>
      <c r="I47" s="20"/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/>
      <c r="B48" s="20"/>
      <c r="C48" s="20"/>
      <c r="D48" s="20"/>
      <c r="E48" s="20"/>
      <c r="F48" s="20"/>
      <c r="G48" s="21"/>
      <c r="H48" s="22"/>
      <c r="I48" s="20"/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/>
      <c r="B49" s="20"/>
      <c r="C49" s="20"/>
      <c r="D49" s="20"/>
      <c r="E49" s="20"/>
      <c r="F49" s="20"/>
      <c r="G49" s="21"/>
      <c r="H49" s="22"/>
      <c r="I49" s="20"/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/>
      <c r="B50" s="20"/>
      <c r="C50" s="20"/>
      <c r="D50" s="20"/>
      <c r="E50" s="20"/>
      <c r="F50" s="20"/>
      <c r="G50" s="21"/>
      <c r="H50" s="22"/>
      <c r="I50" s="20"/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/>
      <c r="B51" s="20"/>
      <c r="C51" s="20"/>
      <c r="D51" s="20"/>
      <c r="E51" s="20"/>
      <c r="F51" s="20"/>
      <c r="G51" s="21"/>
      <c r="H51" s="22"/>
      <c r="I51" s="20"/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/>
      <c r="B52" s="20"/>
      <c r="C52" s="20"/>
      <c r="D52" s="20"/>
      <c r="E52" s="20"/>
      <c r="F52" s="20"/>
      <c r="G52" s="21"/>
      <c r="H52" s="22"/>
      <c r="I52" s="20"/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/>
      <c r="B53" s="20"/>
      <c r="C53" s="20"/>
      <c r="D53" s="20"/>
      <c r="E53" s="20"/>
      <c r="F53" s="20"/>
      <c r="G53" s="21"/>
      <c r="H53" s="22"/>
      <c r="I53" s="20"/>
      <c r="J53" s="22"/>
      <c r="L53" s="24">
        <f>SUM(L11:L52)</f>
        <v>6</v>
      </c>
      <c r="M53" s="24"/>
      <c r="N53" s="24"/>
    </row>
    <row r="54" spans="1:14" s="23" customFormat="1" x14ac:dyDescent="0.3">
      <c r="A54" s="20"/>
      <c r="B54" s="20"/>
      <c r="C54" s="20"/>
      <c r="D54" s="20"/>
      <c r="E54" s="20"/>
      <c r="F54" s="20"/>
      <c r="G54" s="21"/>
      <c r="H54" s="22"/>
      <c r="I54" s="20"/>
      <c r="J54" s="22"/>
      <c r="L54" s="24"/>
      <c r="M54" s="24"/>
      <c r="N54" s="24"/>
    </row>
    <row r="55" spans="1:14" s="23" customFormat="1" x14ac:dyDescent="0.3">
      <c r="A55" s="20"/>
      <c r="B55" s="20"/>
      <c r="C55" s="20"/>
      <c r="D55" s="20"/>
      <c r="E55" s="20"/>
      <c r="F55" s="20"/>
      <c r="G55" s="21"/>
      <c r="H55" s="22"/>
      <c r="I55" s="20"/>
      <c r="J55" s="22"/>
      <c r="L55" s="24">
        <f>SUMIFS($A$11:$A$401,$B$11:$B$401,"RT",$D$11:$D$401,"U1")</f>
        <v>0</v>
      </c>
      <c r="M55" s="24" t="s">
        <v>2</v>
      </c>
      <c r="N55" s="24" t="s">
        <v>5</v>
      </c>
    </row>
    <row r="56" spans="1:14" s="23" customFormat="1" x14ac:dyDescent="0.3">
      <c r="A56" s="20"/>
      <c r="B56" s="20"/>
      <c r="C56" s="20"/>
      <c r="D56" s="20"/>
      <c r="E56" s="20"/>
      <c r="F56" s="20"/>
      <c r="G56" s="21"/>
      <c r="H56" s="22"/>
      <c r="I56" s="20"/>
      <c r="J56" s="22"/>
      <c r="L56" s="24">
        <f>SUMIFS($A$11:$A$401,$B$11:$B$401,"RT",$D$11:$D$401,"U2")</f>
        <v>2</v>
      </c>
      <c r="M56" s="24" t="s">
        <v>2</v>
      </c>
      <c r="N56" s="24" t="s">
        <v>7</v>
      </c>
    </row>
    <row r="57" spans="1:14" s="23" customFormat="1" x14ac:dyDescent="0.3">
      <c r="A57" s="20"/>
      <c r="B57" s="20"/>
      <c r="C57" s="20"/>
      <c r="D57" s="20"/>
      <c r="E57" s="20"/>
      <c r="F57" s="20"/>
      <c r="G57" s="21"/>
      <c r="H57" s="22"/>
      <c r="I57" s="20"/>
      <c r="J57" s="22"/>
      <c r="L57" s="24">
        <f>SUMIFS($A$11:$A$401,$B$11:$B$401,"RT",$D$11:$D$401,"U3")</f>
        <v>0</v>
      </c>
      <c r="M57" s="24" t="s">
        <v>2</v>
      </c>
      <c r="N57" s="24" t="s">
        <v>15</v>
      </c>
    </row>
    <row r="58" spans="1:14" s="23" customFormat="1" x14ac:dyDescent="0.3">
      <c r="A58" s="20"/>
      <c r="B58" s="20"/>
      <c r="C58" s="20"/>
      <c r="D58" s="20"/>
      <c r="E58" s="20"/>
      <c r="F58" s="20"/>
      <c r="G58" s="21"/>
      <c r="H58" s="22"/>
      <c r="I58" s="20"/>
      <c r="J58" s="22"/>
      <c r="L58" s="24">
        <f>SUMIFS($A$11:$A$401,$B$11:$B$401,"RT",$D$11:$D$401,"U4")</f>
        <v>3</v>
      </c>
      <c r="M58" s="24" t="s">
        <v>2</v>
      </c>
      <c r="N58" s="24" t="s">
        <v>16</v>
      </c>
    </row>
    <row r="59" spans="1:14" s="23" customFormat="1" x14ac:dyDescent="0.3">
      <c r="A59" s="20"/>
      <c r="B59" s="20"/>
      <c r="C59" s="20"/>
      <c r="D59" s="20"/>
      <c r="E59" s="20"/>
      <c r="F59" s="20"/>
      <c r="G59" s="21"/>
      <c r="H59" s="22"/>
      <c r="I59" s="20"/>
      <c r="J59" s="22"/>
      <c r="L59" s="24">
        <f>SUMIFS($A$11:$A$401,$B$11:$B$401,"RT",$D$11:$D$401,"U5")</f>
        <v>0</v>
      </c>
      <c r="M59" s="24" t="s">
        <v>2</v>
      </c>
      <c r="N59" s="24" t="s">
        <v>18</v>
      </c>
    </row>
    <row r="60" spans="1:14" s="23" customFormat="1" x14ac:dyDescent="0.3">
      <c r="A60" s="20"/>
      <c r="B60" s="20"/>
      <c r="C60" s="20"/>
      <c r="D60" s="20"/>
      <c r="E60" s="20"/>
      <c r="F60" s="20"/>
      <c r="G60" s="21"/>
      <c r="H60" s="22"/>
      <c r="I60" s="20"/>
      <c r="J60" s="22"/>
      <c r="L60" s="24">
        <f>SUMIFS($A$11:$A$401,$B$11:$B$401,"RT",$D$11:$D$401,"U6")</f>
        <v>4</v>
      </c>
      <c r="M60" s="24" t="s">
        <v>2</v>
      </c>
      <c r="N60" s="24" t="s">
        <v>19</v>
      </c>
    </row>
    <row r="61" spans="1:14" s="23" customFormat="1" x14ac:dyDescent="0.3">
      <c r="A61" s="20"/>
      <c r="B61" s="20"/>
      <c r="C61" s="20"/>
      <c r="D61" s="20"/>
      <c r="E61" s="20"/>
      <c r="F61" s="20"/>
      <c r="G61" s="21"/>
      <c r="H61" s="22"/>
      <c r="I61" s="20"/>
      <c r="J61" s="22"/>
      <c r="L61" s="24">
        <f>SUMIFS($A$11:$A$401,$B$11:$B$401,"RT",$D$11:$D$401,"U7")</f>
        <v>2</v>
      </c>
      <c r="M61" s="24" t="s">
        <v>2</v>
      </c>
      <c r="N61" s="24" t="s">
        <v>20</v>
      </c>
    </row>
    <row r="62" spans="1:14" s="23" customFormat="1" x14ac:dyDescent="0.3">
      <c r="A62" s="20"/>
      <c r="B62" s="20"/>
      <c r="C62" s="20"/>
      <c r="D62" s="20"/>
      <c r="E62" s="20"/>
      <c r="F62" s="20"/>
      <c r="G62" s="21"/>
      <c r="H62" s="22"/>
      <c r="I62" s="20"/>
      <c r="J62" s="22"/>
      <c r="L62" s="24">
        <f>SUMIFS($A$11:$A$401,$B$11:$B$401,"RT",$D$11:$D$401,"U8")</f>
        <v>1</v>
      </c>
      <c r="M62" s="24" t="s">
        <v>2</v>
      </c>
      <c r="N62" s="24" t="s">
        <v>21</v>
      </c>
    </row>
    <row r="63" spans="1:14" s="23" customFormat="1" x14ac:dyDescent="0.3">
      <c r="A63" s="20"/>
      <c r="B63" s="20"/>
      <c r="C63" s="20"/>
      <c r="D63" s="20"/>
      <c r="E63" s="20"/>
      <c r="F63" s="20"/>
      <c r="G63" s="21"/>
      <c r="H63" s="22"/>
      <c r="I63" s="20"/>
      <c r="J63" s="22"/>
      <c r="L63" s="24">
        <f>SUMIFS($A$11:$A$401,$B$11:$B$401,"RT",$D$11:$D$401,"U9")</f>
        <v>0</v>
      </c>
      <c r="M63" s="24" t="s">
        <v>2</v>
      </c>
      <c r="N63" s="24" t="s">
        <v>22</v>
      </c>
    </row>
    <row r="64" spans="1:14" s="23" customFormat="1" x14ac:dyDescent="0.3">
      <c r="A64" s="20"/>
      <c r="B64" s="20"/>
      <c r="C64" s="20"/>
      <c r="D64" s="20"/>
      <c r="E64" s="20"/>
      <c r="F64" s="20"/>
      <c r="G64" s="21"/>
      <c r="H64" s="22"/>
      <c r="I64" s="20"/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/>
      <c r="B65" s="20"/>
      <c r="C65" s="20"/>
      <c r="D65" s="20"/>
      <c r="E65" s="20"/>
      <c r="F65" s="20"/>
      <c r="G65" s="21"/>
      <c r="H65" s="22"/>
      <c r="I65" s="20"/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/>
      <c r="B66" s="20"/>
      <c r="C66" s="20"/>
      <c r="D66" s="20"/>
      <c r="E66" s="20"/>
      <c r="F66" s="20"/>
      <c r="G66" s="21"/>
      <c r="H66" s="22"/>
      <c r="I66" s="20"/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/>
      <c r="B67" s="20"/>
      <c r="C67" s="20"/>
      <c r="D67" s="20"/>
      <c r="E67" s="20"/>
      <c r="F67" s="20"/>
      <c r="G67" s="21"/>
      <c r="H67" s="22"/>
      <c r="I67" s="20"/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/>
      <c r="B68" s="20"/>
      <c r="C68" s="20"/>
      <c r="D68" s="20"/>
      <c r="E68" s="20"/>
      <c r="F68" s="20"/>
      <c r="G68" s="21"/>
      <c r="H68" s="22"/>
      <c r="I68" s="20"/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/>
      <c r="B69" s="20"/>
      <c r="C69" s="20"/>
      <c r="D69" s="20"/>
      <c r="E69" s="20"/>
      <c r="F69" s="20"/>
      <c r="G69" s="21"/>
      <c r="H69" s="22"/>
      <c r="I69" s="20"/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/>
      <c r="B70" s="20"/>
      <c r="C70" s="20"/>
      <c r="D70" s="20"/>
      <c r="E70" s="20"/>
      <c r="F70" s="20"/>
      <c r="G70" s="21"/>
      <c r="H70" s="22"/>
      <c r="I70" s="20"/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/>
      <c r="B71" s="20"/>
      <c r="C71" s="20"/>
      <c r="D71" s="20"/>
      <c r="E71" s="20"/>
      <c r="F71" s="20"/>
      <c r="G71" s="21"/>
      <c r="H71" s="22"/>
      <c r="I71" s="20"/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/>
      <c r="B72" s="20"/>
      <c r="C72" s="20"/>
      <c r="D72" s="20"/>
      <c r="E72" s="20"/>
      <c r="F72" s="20"/>
      <c r="G72" s="21"/>
      <c r="H72" s="22"/>
      <c r="I72" s="20"/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/>
      <c r="B73" s="20"/>
      <c r="C73" s="20"/>
      <c r="D73" s="20"/>
      <c r="E73" s="20"/>
      <c r="F73" s="20"/>
      <c r="G73" s="21"/>
      <c r="H73" s="22"/>
      <c r="I73" s="20"/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/>
      <c r="B74" s="20"/>
      <c r="C74" s="20"/>
      <c r="D74" s="20"/>
      <c r="E74" s="20"/>
      <c r="F74" s="20"/>
      <c r="G74" s="21"/>
      <c r="H74" s="22"/>
      <c r="I74" s="20"/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/>
      <c r="B75" s="20"/>
      <c r="C75" s="20"/>
      <c r="D75" s="20"/>
      <c r="E75" s="20"/>
      <c r="F75" s="20"/>
      <c r="G75" s="21"/>
      <c r="H75" s="22"/>
      <c r="I75" s="20"/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12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N202"/>
  <sheetViews>
    <sheetView workbookViewId="0">
      <selection activeCell="F13" sqref="F13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31">
        <v>2166</v>
      </c>
      <c r="E2" s="6"/>
      <c r="H2" s="5" t="s">
        <v>205</v>
      </c>
      <c r="I2" s="5" t="s">
        <v>3</v>
      </c>
      <c r="J2" s="5"/>
      <c r="K2" s="5"/>
    </row>
    <row r="3" spans="1:14" x14ac:dyDescent="0.3">
      <c r="A3" s="9" t="s">
        <v>455</v>
      </c>
      <c r="B3" s="32">
        <v>42640</v>
      </c>
      <c r="E3" s="6"/>
      <c r="H3" s="5" t="s">
        <v>391</v>
      </c>
      <c r="I3" s="5" t="s">
        <v>38</v>
      </c>
      <c r="J3" s="5" t="s">
        <v>4</v>
      </c>
      <c r="K3" s="5" t="s">
        <v>37</v>
      </c>
      <c r="L3" s="5" t="s">
        <v>10</v>
      </c>
    </row>
    <row r="4" spans="1:14" x14ac:dyDescent="0.3">
      <c r="A4" s="9" t="s">
        <v>473</v>
      </c>
      <c r="B4" s="33">
        <v>9.7222222222222224E-2</v>
      </c>
      <c r="E4" s="6"/>
      <c r="H4" s="5" t="s">
        <v>209</v>
      </c>
      <c r="I4" s="5">
        <v>1</v>
      </c>
      <c r="J4" s="5">
        <v>2</v>
      </c>
      <c r="K4" s="5">
        <v>3</v>
      </c>
      <c r="L4" s="5">
        <v>4</v>
      </c>
    </row>
    <row r="5" spans="1:14" x14ac:dyDescent="0.3">
      <c r="A5" s="9" t="s">
        <v>452</v>
      </c>
      <c r="B5" s="37" t="s">
        <v>3</v>
      </c>
      <c r="E5" s="6"/>
      <c r="H5" s="5"/>
      <c r="I5" s="5" t="s">
        <v>372</v>
      </c>
      <c r="J5" s="5"/>
      <c r="K5" s="5"/>
      <c r="L5" s="5" t="s">
        <v>371</v>
      </c>
    </row>
    <row r="6" spans="1:14" x14ac:dyDescent="0.3">
      <c r="A6" s="9" t="s">
        <v>456</v>
      </c>
      <c r="B6" s="10">
        <v>10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2</v>
      </c>
    </row>
    <row r="9" spans="1:14" x14ac:dyDescent="0.3">
      <c r="A9" s="11" t="s">
        <v>458</v>
      </c>
      <c r="B9" s="15" t="s">
        <v>342</v>
      </c>
      <c r="C9" s="40" t="s">
        <v>535</v>
      </c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K10" s="43" t="s">
        <v>537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2</v>
      </c>
      <c r="C11" s="20">
        <v>80</v>
      </c>
      <c r="D11" s="20" t="s">
        <v>5</v>
      </c>
      <c r="E11" s="20" t="s">
        <v>17</v>
      </c>
      <c r="F11" s="20" t="s">
        <v>534</v>
      </c>
      <c r="G11" s="21">
        <v>1420</v>
      </c>
      <c r="H11" s="22" t="s">
        <v>37</v>
      </c>
      <c r="I11" s="20">
        <v>3</v>
      </c>
      <c r="J11" s="22" t="s">
        <v>383</v>
      </c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9</v>
      </c>
      <c r="C12" s="20">
        <v>50</v>
      </c>
      <c r="D12" s="20" t="s">
        <v>7</v>
      </c>
      <c r="E12" s="20" t="s">
        <v>23</v>
      </c>
      <c r="F12" s="20" t="s">
        <v>478</v>
      </c>
      <c r="G12" s="21">
        <v>1425</v>
      </c>
      <c r="H12" s="22" t="s">
        <v>38</v>
      </c>
      <c r="I12" s="20">
        <v>2</v>
      </c>
      <c r="J12" s="22"/>
      <c r="K12" s="22" t="s">
        <v>379</v>
      </c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9</v>
      </c>
      <c r="C13" s="20">
        <v>40</v>
      </c>
      <c r="D13" s="20" t="s">
        <v>7</v>
      </c>
      <c r="E13" s="20" t="s">
        <v>23</v>
      </c>
      <c r="F13" s="45" t="s">
        <v>498</v>
      </c>
      <c r="G13" s="21"/>
      <c r="H13" s="22" t="s">
        <v>37</v>
      </c>
      <c r="I13" s="20">
        <v>3</v>
      </c>
      <c r="J13" s="22"/>
      <c r="K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1</v>
      </c>
      <c r="B14" s="20" t="s">
        <v>9</v>
      </c>
      <c r="C14" s="20">
        <v>30</v>
      </c>
      <c r="D14" s="20" t="s">
        <v>7</v>
      </c>
      <c r="E14" s="20" t="s">
        <v>23</v>
      </c>
      <c r="F14" s="20" t="s">
        <v>424</v>
      </c>
      <c r="G14" s="21"/>
      <c r="H14" s="22" t="s">
        <v>37</v>
      </c>
      <c r="I14" s="20">
        <v>3</v>
      </c>
      <c r="J14" s="22"/>
      <c r="K14" s="22"/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>
        <v>3</v>
      </c>
      <c r="B15" s="20" t="s">
        <v>2</v>
      </c>
      <c r="C15" s="20">
        <v>60</v>
      </c>
      <c r="D15" s="20" t="s">
        <v>15</v>
      </c>
      <c r="E15" s="20" t="s">
        <v>17</v>
      </c>
      <c r="F15" s="20" t="s">
        <v>496</v>
      </c>
      <c r="G15" s="21">
        <v>1451</v>
      </c>
      <c r="H15" s="22" t="s">
        <v>38</v>
      </c>
      <c r="I15" s="20">
        <v>1</v>
      </c>
      <c r="J15" s="22"/>
      <c r="K15" s="22"/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>
        <v>1</v>
      </c>
      <c r="B16" s="20" t="s">
        <v>2</v>
      </c>
      <c r="C16" s="20">
        <v>60</v>
      </c>
      <c r="D16" s="20" t="s">
        <v>15</v>
      </c>
      <c r="E16" s="20" t="s">
        <v>17</v>
      </c>
      <c r="F16" s="20" t="s">
        <v>496</v>
      </c>
      <c r="G16" s="21"/>
      <c r="H16" s="22" t="s">
        <v>37</v>
      </c>
      <c r="I16" s="20">
        <v>3</v>
      </c>
      <c r="J16" s="22"/>
      <c r="K16" s="22"/>
      <c r="L16" s="24">
        <f>SUMIFS($A$11:$A$401,$B$11:$B$401,"CH",$D$11:$D$401,"U6")</f>
        <v>4</v>
      </c>
      <c r="M16" s="24" t="s">
        <v>12</v>
      </c>
      <c r="N16" s="24" t="s">
        <v>19</v>
      </c>
    </row>
    <row r="17" spans="1:14" s="23" customFormat="1" x14ac:dyDescent="0.3">
      <c r="A17" s="20">
        <v>2</v>
      </c>
      <c r="B17" s="20" t="s">
        <v>2</v>
      </c>
      <c r="C17" s="20">
        <v>55</v>
      </c>
      <c r="D17" s="20" t="s">
        <v>15</v>
      </c>
      <c r="E17" s="20" t="s">
        <v>17</v>
      </c>
      <c r="F17" s="20" t="s">
        <v>496</v>
      </c>
      <c r="G17" s="21"/>
      <c r="H17" s="22" t="s">
        <v>37</v>
      </c>
      <c r="I17" s="20">
        <v>4</v>
      </c>
      <c r="J17" s="22"/>
      <c r="K17" s="22" t="s">
        <v>380</v>
      </c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>
        <v>1</v>
      </c>
      <c r="B18" s="20" t="s">
        <v>2</v>
      </c>
      <c r="C18" s="20">
        <v>200</v>
      </c>
      <c r="D18" s="20" t="s">
        <v>16</v>
      </c>
      <c r="E18" s="20" t="s">
        <v>23</v>
      </c>
      <c r="F18" s="20" t="s">
        <v>478</v>
      </c>
      <c r="G18" s="21">
        <v>1500</v>
      </c>
      <c r="H18" s="22" t="s">
        <v>38</v>
      </c>
      <c r="I18" s="20">
        <v>4</v>
      </c>
      <c r="J18" s="22" t="s">
        <v>538</v>
      </c>
      <c r="K18" s="22" t="s">
        <v>539</v>
      </c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1</v>
      </c>
      <c r="B19" s="20" t="s">
        <v>80</v>
      </c>
      <c r="C19" s="20">
        <v>250</v>
      </c>
      <c r="D19" s="20" t="s">
        <v>16</v>
      </c>
      <c r="E19" s="20" t="s">
        <v>23</v>
      </c>
      <c r="F19" s="20" t="s">
        <v>478</v>
      </c>
      <c r="G19" s="21"/>
      <c r="H19" s="22" t="s">
        <v>4</v>
      </c>
      <c r="I19" s="20">
        <v>2</v>
      </c>
      <c r="J19" s="22"/>
      <c r="K19" s="22"/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9</v>
      </c>
      <c r="C20" s="20">
        <v>70</v>
      </c>
      <c r="D20" s="20" t="s">
        <v>16</v>
      </c>
      <c r="E20" s="20" t="s">
        <v>23</v>
      </c>
      <c r="F20" s="20" t="s">
        <v>478</v>
      </c>
      <c r="G20" s="21"/>
      <c r="H20" s="22" t="s">
        <v>38</v>
      </c>
      <c r="I20" s="20">
        <v>4</v>
      </c>
      <c r="J20" s="22"/>
      <c r="K20" s="22" t="s">
        <v>381</v>
      </c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3</v>
      </c>
      <c r="B21" s="20" t="s">
        <v>80</v>
      </c>
      <c r="C21" s="20">
        <v>300</v>
      </c>
      <c r="D21" s="20" t="s">
        <v>18</v>
      </c>
      <c r="E21" s="20" t="s">
        <v>17</v>
      </c>
      <c r="F21" s="20" t="s">
        <v>478</v>
      </c>
      <c r="G21" s="21">
        <v>1514</v>
      </c>
      <c r="H21" s="22" t="s">
        <v>4</v>
      </c>
      <c r="I21" s="20">
        <v>2</v>
      </c>
      <c r="J21" s="22"/>
      <c r="K21" s="22" t="s">
        <v>382</v>
      </c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1</v>
      </c>
      <c r="B22" s="20" t="s">
        <v>2</v>
      </c>
      <c r="C22" s="20">
        <v>65</v>
      </c>
      <c r="D22" s="20" t="s">
        <v>19</v>
      </c>
      <c r="E22" s="20" t="s">
        <v>23</v>
      </c>
      <c r="F22" s="20" t="s">
        <v>392</v>
      </c>
      <c r="G22" s="21"/>
      <c r="H22" s="22" t="s">
        <v>3</v>
      </c>
      <c r="I22" s="20">
        <v>1</v>
      </c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2</v>
      </c>
      <c r="C23" s="20">
        <v>200</v>
      </c>
      <c r="D23" s="20" t="s">
        <v>19</v>
      </c>
      <c r="E23" s="20" t="s">
        <v>23</v>
      </c>
      <c r="F23" s="20" t="s">
        <v>478</v>
      </c>
      <c r="G23" s="21"/>
      <c r="H23" s="22" t="s">
        <v>38</v>
      </c>
      <c r="I23" s="20">
        <v>4</v>
      </c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4</v>
      </c>
      <c r="B24" s="20" t="s">
        <v>12</v>
      </c>
      <c r="C24" s="20">
        <v>70</v>
      </c>
      <c r="D24" s="20" t="s">
        <v>19</v>
      </c>
      <c r="E24" s="20" t="s">
        <v>23</v>
      </c>
      <c r="F24" s="20" t="s">
        <v>496</v>
      </c>
      <c r="G24" s="21"/>
      <c r="H24" s="22" t="s">
        <v>38</v>
      </c>
      <c r="I24" s="20">
        <v>4</v>
      </c>
      <c r="J24" s="22" t="s">
        <v>438</v>
      </c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3</v>
      </c>
      <c r="B25" s="20" t="s">
        <v>2</v>
      </c>
      <c r="C25" s="20">
        <v>60</v>
      </c>
      <c r="D25" s="20" t="s">
        <v>19</v>
      </c>
      <c r="E25" s="20" t="s">
        <v>23</v>
      </c>
      <c r="F25" s="20" t="s">
        <v>496</v>
      </c>
      <c r="G25" s="21"/>
      <c r="H25" s="22" t="s">
        <v>38</v>
      </c>
      <c r="I25" s="20">
        <v>4</v>
      </c>
      <c r="J25" s="22" t="s">
        <v>438</v>
      </c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1</v>
      </c>
      <c r="B26" s="20" t="s">
        <v>80</v>
      </c>
      <c r="C26" s="20">
        <v>80</v>
      </c>
      <c r="D26" s="20" t="s">
        <v>19</v>
      </c>
      <c r="E26" s="20" t="s">
        <v>23</v>
      </c>
      <c r="F26" s="20" t="s">
        <v>496</v>
      </c>
      <c r="G26" s="21"/>
      <c r="H26" s="22" t="s">
        <v>38</v>
      </c>
      <c r="I26" s="20">
        <v>4</v>
      </c>
      <c r="J26" s="22" t="s">
        <v>438</v>
      </c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1</v>
      </c>
      <c r="B27" s="20" t="s">
        <v>80</v>
      </c>
      <c r="C27" s="20">
        <v>300</v>
      </c>
      <c r="D27" s="20" t="s">
        <v>19</v>
      </c>
      <c r="E27" s="20" t="s">
        <v>23</v>
      </c>
      <c r="F27" s="20" t="s">
        <v>524</v>
      </c>
      <c r="G27" s="21"/>
      <c r="H27" s="22" t="s">
        <v>4</v>
      </c>
      <c r="I27" s="20">
        <v>2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80</v>
      </c>
      <c r="C28" s="20">
        <v>250</v>
      </c>
      <c r="D28" s="20" t="s">
        <v>19</v>
      </c>
      <c r="E28" s="20" t="s">
        <v>23</v>
      </c>
      <c r="F28" s="20" t="s">
        <v>478</v>
      </c>
      <c r="G28" s="21"/>
      <c r="H28" s="22" t="s">
        <v>38</v>
      </c>
      <c r="I28" s="20">
        <v>4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3</v>
      </c>
      <c r="B29" s="20" t="s">
        <v>80</v>
      </c>
      <c r="C29" s="20">
        <v>200</v>
      </c>
      <c r="D29" s="20" t="s">
        <v>20</v>
      </c>
      <c r="E29" s="20" t="s">
        <v>17</v>
      </c>
      <c r="F29" s="20" t="s">
        <v>478</v>
      </c>
      <c r="G29" s="21">
        <v>1533</v>
      </c>
      <c r="H29" s="22" t="s">
        <v>38</v>
      </c>
      <c r="I29" s="20">
        <v>4</v>
      </c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2</v>
      </c>
      <c r="B30" s="20" t="s">
        <v>80</v>
      </c>
      <c r="C30" s="20">
        <v>300</v>
      </c>
      <c r="D30" s="20" t="s">
        <v>21</v>
      </c>
      <c r="E30" s="20" t="s">
        <v>23</v>
      </c>
      <c r="F30" s="20" t="s">
        <v>478</v>
      </c>
      <c r="G30" s="21">
        <v>1542</v>
      </c>
      <c r="H30" s="22" t="s">
        <v>10</v>
      </c>
      <c r="I30" s="20">
        <v>3</v>
      </c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/>
      <c r="B31" s="20"/>
      <c r="C31" s="20"/>
      <c r="D31" s="20"/>
      <c r="E31" s="20"/>
      <c r="F31" s="20"/>
      <c r="G31" s="21">
        <v>1545</v>
      </c>
      <c r="H31" s="22"/>
      <c r="I31" s="20"/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/>
      <c r="B32" s="20"/>
      <c r="C32" s="20"/>
      <c r="D32" s="20"/>
      <c r="E32" s="20"/>
      <c r="F32" s="20"/>
      <c r="G32" s="21"/>
      <c r="H32" s="22"/>
      <c r="I32" s="20"/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/>
      <c r="B33" s="20"/>
      <c r="C33" s="20"/>
      <c r="D33" s="20"/>
      <c r="E33" s="20"/>
      <c r="F33" s="20"/>
      <c r="G33" s="21"/>
      <c r="H33" s="22"/>
      <c r="I33" s="20"/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/>
      <c r="B34" s="20"/>
      <c r="C34" s="20"/>
      <c r="D34" s="20"/>
      <c r="E34" s="20"/>
      <c r="F34" s="20"/>
      <c r="G34" s="21"/>
      <c r="H34" s="22"/>
      <c r="I34" s="20"/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/>
      <c r="B35" s="20"/>
      <c r="C35" s="20"/>
      <c r="D35" s="20"/>
      <c r="E35" s="20"/>
      <c r="F35" s="20"/>
      <c r="G35" s="21"/>
      <c r="H35" s="22"/>
      <c r="I35" s="20"/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/>
      <c r="B36" s="20"/>
      <c r="C36" s="20"/>
      <c r="D36" s="20"/>
      <c r="E36" s="20"/>
      <c r="F36" s="20"/>
      <c r="G36" s="21"/>
      <c r="H36" s="22"/>
      <c r="I36" s="20"/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/>
      <c r="B37" s="20"/>
      <c r="C37" s="20"/>
      <c r="D37" s="20"/>
      <c r="E37" s="20"/>
      <c r="F37" s="20"/>
      <c r="G37" s="21"/>
      <c r="H37" s="22"/>
      <c r="I37" s="20"/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/>
      <c r="B38" s="20"/>
      <c r="C38" s="20"/>
      <c r="D38" s="20"/>
      <c r="E38" s="20"/>
      <c r="F38" s="20"/>
      <c r="G38" s="21"/>
      <c r="H38" s="22"/>
      <c r="I38" s="20"/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/>
      <c r="B39" s="20"/>
      <c r="C39" s="20"/>
      <c r="D39" s="20"/>
      <c r="E39" s="20"/>
      <c r="F39" s="20"/>
      <c r="G39" s="21"/>
      <c r="H39" s="22"/>
      <c r="I39" s="20"/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/>
      <c r="B40" s="20"/>
      <c r="C40" s="20"/>
      <c r="D40" s="20"/>
      <c r="E40" s="20"/>
      <c r="F40" s="20"/>
      <c r="G40" s="21"/>
      <c r="H40" s="22"/>
      <c r="I40" s="20"/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/>
      <c r="B41" s="20"/>
      <c r="C41" s="20"/>
      <c r="D41" s="20"/>
      <c r="E41" s="20"/>
      <c r="F41" s="20"/>
      <c r="G41" s="21"/>
      <c r="H41" s="22"/>
      <c r="I41" s="20"/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/>
      <c r="B42" s="20"/>
      <c r="C42" s="20"/>
      <c r="D42" s="20"/>
      <c r="E42" s="20"/>
      <c r="F42" s="20"/>
      <c r="G42" s="21"/>
      <c r="H42" s="22"/>
      <c r="I42" s="20"/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/>
      <c r="B43" s="20"/>
      <c r="C43" s="20"/>
      <c r="D43" s="20"/>
      <c r="E43" s="20"/>
      <c r="F43" s="20"/>
      <c r="G43" s="21"/>
      <c r="H43" s="22"/>
      <c r="I43" s="20"/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/>
      <c r="B44" s="20"/>
      <c r="C44" s="20"/>
      <c r="D44" s="20"/>
      <c r="E44" s="20"/>
      <c r="F44" s="20"/>
      <c r="G44" s="21"/>
      <c r="H44" s="22"/>
      <c r="I44" s="20"/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/>
      <c r="B45" s="20"/>
      <c r="C45" s="20"/>
      <c r="D45" s="20"/>
      <c r="E45" s="20"/>
      <c r="F45" s="20"/>
      <c r="G45" s="21"/>
      <c r="H45" s="22"/>
      <c r="I45" s="20"/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/>
      <c r="B46" s="20"/>
      <c r="C46" s="20"/>
      <c r="D46" s="20"/>
      <c r="E46" s="20"/>
      <c r="F46" s="20"/>
      <c r="G46" s="21"/>
      <c r="H46" s="22"/>
      <c r="I46" s="20"/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/>
      <c r="B47" s="20"/>
      <c r="C47" s="20"/>
      <c r="D47" s="20"/>
      <c r="E47" s="20"/>
      <c r="F47" s="20"/>
      <c r="G47" s="21"/>
      <c r="H47" s="22"/>
      <c r="I47" s="20"/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/>
      <c r="B48" s="20"/>
      <c r="C48" s="20"/>
      <c r="D48" s="20"/>
      <c r="E48" s="20"/>
      <c r="F48" s="20"/>
      <c r="G48" s="21"/>
      <c r="H48" s="22"/>
      <c r="I48" s="20"/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/>
      <c r="B49" s="20"/>
      <c r="C49" s="20"/>
      <c r="D49" s="20"/>
      <c r="E49" s="20"/>
      <c r="F49" s="20"/>
      <c r="G49" s="21"/>
      <c r="H49" s="22"/>
      <c r="I49" s="20"/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/>
      <c r="B50" s="20"/>
      <c r="C50" s="20"/>
      <c r="D50" s="20"/>
      <c r="E50" s="20"/>
      <c r="F50" s="20"/>
      <c r="G50" s="21"/>
      <c r="H50" s="22"/>
      <c r="I50" s="20"/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/>
      <c r="B51" s="20"/>
      <c r="C51" s="20"/>
      <c r="D51" s="20"/>
      <c r="E51" s="20"/>
      <c r="F51" s="20"/>
      <c r="G51" s="21"/>
      <c r="H51" s="22"/>
      <c r="I51" s="20"/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/>
      <c r="B52" s="20"/>
      <c r="C52" s="20"/>
      <c r="D52" s="20"/>
      <c r="E52" s="20"/>
      <c r="F52" s="20"/>
      <c r="G52" s="21"/>
      <c r="H52" s="22"/>
      <c r="I52" s="20"/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/>
      <c r="B53" s="20"/>
      <c r="C53" s="20"/>
      <c r="D53" s="20"/>
      <c r="E53" s="20"/>
      <c r="F53" s="20"/>
      <c r="G53" s="21"/>
      <c r="H53" s="22"/>
      <c r="I53" s="20"/>
      <c r="J53" s="22"/>
      <c r="L53" s="24">
        <f>SUM(L11:L52)</f>
        <v>4</v>
      </c>
      <c r="M53" s="24"/>
      <c r="N53" s="24"/>
    </row>
    <row r="54" spans="1:14" s="23" customFormat="1" x14ac:dyDescent="0.3">
      <c r="A54" s="20"/>
      <c r="B54" s="20"/>
      <c r="C54" s="20"/>
      <c r="D54" s="20"/>
      <c r="E54" s="20"/>
      <c r="F54" s="20"/>
      <c r="G54" s="21"/>
      <c r="H54" s="22"/>
      <c r="I54" s="20"/>
      <c r="J54" s="22"/>
      <c r="L54" s="24"/>
      <c r="M54" s="24"/>
      <c r="N54" s="24"/>
    </row>
    <row r="55" spans="1:14" s="23" customFormat="1" x14ac:dyDescent="0.3">
      <c r="A55" s="20"/>
      <c r="B55" s="20"/>
      <c r="C55" s="20"/>
      <c r="D55" s="20"/>
      <c r="E55" s="20"/>
      <c r="F55" s="20"/>
      <c r="G55" s="21"/>
      <c r="H55" s="22"/>
      <c r="I55" s="20"/>
      <c r="J55" s="22"/>
      <c r="L55" s="24">
        <f>SUMIFS($A$11:$A$401,$B$11:$B$401,"RT",$D$11:$D$401,"U1")</f>
        <v>1</v>
      </c>
      <c r="M55" s="24" t="s">
        <v>2</v>
      </c>
      <c r="N55" s="24" t="s">
        <v>5</v>
      </c>
    </row>
    <row r="56" spans="1:14" s="23" customFormat="1" x14ac:dyDescent="0.3">
      <c r="A56" s="20"/>
      <c r="B56" s="20"/>
      <c r="C56" s="20"/>
      <c r="D56" s="20"/>
      <c r="E56" s="20"/>
      <c r="F56" s="20"/>
      <c r="G56" s="21"/>
      <c r="H56" s="22"/>
      <c r="I56" s="20"/>
      <c r="J56" s="22"/>
      <c r="L56" s="24">
        <f>SUMIFS($A$11:$A$401,$B$11:$B$401,"RT",$D$11:$D$401,"U2")</f>
        <v>0</v>
      </c>
      <c r="M56" s="24" t="s">
        <v>2</v>
      </c>
      <c r="N56" s="24" t="s">
        <v>7</v>
      </c>
    </row>
    <row r="57" spans="1:14" s="23" customFormat="1" x14ac:dyDescent="0.3">
      <c r="A57" s="20"/>
      <c r="B57" s="20"/>
      <c r="C57" s="20"/>
      <c r="D57" s="20"/>
      <c r="E57" s="20"/>
      <c r="F57" s="20"/>
      <c r="G57" s="21"/>
      <c r="H57" s="22"/>
      <c r="I57" s="20"/>
      <c r="J57" s="22"/>
      <c r="L57" s="24">
        <f>SUMIFS($A$11:$A$401,$B$11:$B$401,"RT",$D$11:$D$401,"U3")</f>
        <v>6</v>
      </c>
      <c r="M57" s="24" t="s">
        <v>2</v>
      </c>
      <c r="N57" s="24" t="s">
        <v>15</v>
      </c>
    </row>
    <row r="58" spans="1:14" s="23" customFormat="1" x14ac:dyDescent="0.3">
      <c r="A58" s="20"/>
      <c r="B58" s="20"/>
      <c r="C58" s="20"/>
      <c r="D58" s="20"/>
      <c r="E58" s="20"/>
      <c r="F58" s="20"/>
      <c r="G58" s="21"/>
      <c r="H58" s="22"/>
      <c r="I58" s="20"/>
      <c r="J58" s="22"/>
      <c r="L58" s="24">
        <f>SUMIFS($A$11:$A$401,$B$11:$B$401,"RT",$D$11:$D$401,"U4")</f>
        <v>1</v>
      </c>
      <c r="M58" s="24" t="s">
        <v>2</v>
      </c>
      <c r="N58" s="24" t="s">
        <v>16</v>
      </c>
    </row>
    <row r="59" spans="1:14" s="23" customFormat="1" x14ac:dyDescent="0.3">
      <c r="A59" s="20"/>
      <c r="B59" s="20"/>
      <c r="C59" s="20"/>
      <c r="D59" s="20"/>
      <c r="E59" s="20"/>
      <c r="F59" s="20"/>
      <c r="G59" s="21"/>
      <c r="H59" s="22"/>
      <c r="I59" s="20"/>
      <c r="J59" s="22"/>
      <c r="L59" s="24">
        <f>SUMIFS($A$11:$A$401,$B$11:$B$401,"RT",$D$11:$D$401,"U5")</f>
        <v>0</v>
      </c>
      <c r="M59" s="24" t="s">
        <v>2</v>
      </c>
      <c r="N59" s="24" t="s">
        <v>18</v>
      </c>
    </row>
    <row r="60" spans="1:14" s="23" customFormat="1" x14ac:dyDescent="0.3">
      <c r="A60" s="20"/>
      <c r="B60" s="20"/>
      <c r="C60" s="20"/>
      <c r="D60" s="20"/>
      <c r="E60" s="20"/>
      <c r="F60" s="20"/>
      <c r="G60" s="21"/>
      <c r="H60" s="22"/>
      <c r="I60" s="20"/>
      <c r="J60" s="22"/>
      <c r="L60" s="24">
        <f>SUMIFS($A$11:$A$401,$B$11:$B$401,"RT",$D$11:$D$401,"U6")</f>
        <v>5</v>
      </c>
      <c r="M60" s="24" t="s">
        <v>2</v>
      </c>
      <c r="N60" s="24" t="s">
        <v>19</v>
      </c>
    </row>
    <row r="61" spans="1:14" s="23" customFormat="1" x14ac:dyDescent="0.3">
      <c r="A61" s="20"/>
      <c r="B61" s="20"/>
      <c r="C61" s="20"/>
      <c r="D61" s="20"/>
      <c r="E61" s="20"/>
      <c r="F61" s="20"/>
      <c r="G61" s="21"/>
      <c r="H61" s="22"/>
      <c r="I61" s="20"/>
      <c r="J61" s="22"/>
      <c r="L61" s="24">
        <f>SUMIFS($A$11:$A$401,$B$11:$B$401,"RT",$D$11:$D$401,"U7")</f>
        <v>0</v>
      </c>
      <c r="M61" s="24" t="s">
        <v>2</v>
      </c>
      <c r="N61" s="24" t="s">
        <v>20</v>
      </c>
    </row>
    <row r="62" spans="1:14" s="23" customFormat="1" x14ac:dyDescent="0.3">
      <c r="A62" s="20"/>
      <c r="B62" s="20"/>
      <c r="C62" s="20"/>
      <c r="D62" s="20"/>
      <c r="E62" s="20"/>
      <c r="F62" s="20"/>
      <c r="G62" s="21"/>
      <c r="H62" s="22"/>
      <c r="I62" s="20"/>
      <c r="J62" s="22"/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/>
      <c r="B63" s="20"/>
      <c r="C63" s="20"/>
      <c r="D63" s="20"/>
      <c r="E63" s="20"/>
      <c r="F63" s="20"/>
      <c r="G63" s="21"/>
      <c r="H63" s="22"/>
      <c r="I63" s="20"/>
      <c r="J63" s="22"/>
      <c r="L63" s="24">
        <f>SUMIFS($A$11:$A$401,$B$11:$B$401,"RT",$D$11:$D$401,"U9")</f>
        <v>0</v>
      </c>
      <c r="M63" s="24" t="s">
        <v>2</v>
      </c>
      <c r="N63" s="24" t="s">
        <v>22</v>
      </c>
    </row>
    <row r="64" spans="1:14" s="23" customFormat="1" x14ac:dyDescent="0.3">
      <c r="A64" s="20"/>
      <c r="B64" s="20"/>
      <c r="C64" s="20"/>
      <c r="D64" s="20"/>
      <c r="E64" s="20"/>
      <c r="F64" s="20"/>
      <c r="G64" s="21"/>
      <c r="H64" s="22"/>
      <c r="I64" s="20"/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/>
      <c r="B65" s="20"/>
      <c r="C65" s="20"/>
      <c r="D65" s="20"/>
      <c r="E65" s="20"/>
      <c r="F65" s="20"/>
      <c r="G65" s="21"/>
      <c r="H65" s="22"/>
      <c r="I65" s="20"/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/>
      <c r="B66" s="20"/>
      <c r="C66" s="20"/>
      <c r="D66" s="20"/>
      <c r="E66" s="20"/>
      <c r="F66" s="20"/>
      <c r="G66" s="21"/>
      <c r="H66" s="22"/>
      <c r="I66" s="20"/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/>
      <c r="B67" s="20"/>
      <c r="C67" s="20"/>
      <c r="D67" s="20"/>
      <c r="E67" s="20"/>
      <c r="F67" s="20"/>
      <c r="G67" s="21"/>
      <c r="H67" s="22"/>
      <c r="I67" s="20"/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/>
      <c r="B68" s="20"/>
      <c r="C68" s="20"/>
      <c r="D68" s="20"/>
      <c r="E68" s="20"/>
      <c r="F68" s="20"/>
      <c r="G68" s="21"/>
      <c r="H68" s="22"/>
      <c r="I68" s="20"/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/>
      <c r="B69" s="20"/>
      <c r="C69" s="20"/>
      <c r="D69" s="20"/>
      <c r="E69" s="20"/>
      <c r="F69" s="20"/>
      <c r="G69" s="21"/>
      <c r="H69" s="22"/>
      <c r="I69" s="20"/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/>
      <c r="B70" s="20"/>
      <c r="C70" s="20"/>
      <c r="D70" s="20"/>
      <c r="E70" s="20"/>
      <c r="F70" s="20"/>
      <c r="G70" s="21"/>
      <c r="H70" s="22"/>
      <c r="I70" s="20"/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/>
      <c r="B71" s="20"/>
      <c r="C71" s="20"/>
      <c r="D71" s="20"/>
      <c r="E71" s="20"/>
      <c r="F71" s="20"/>
      <c r="G71" s="21"/>
      <c r="H71" s="22"/>
      <c r="I71" s="20"/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/>
      <c r="B72" s="20"/>
      <c r="C72" s="20"/>
      <c r="D72" s="20"/>
      <c r="E72" s="20"/>
      <c r="F72" s="20"/>
      <c r="G72" s="21"/>
      <c r="H72" s="22"/>
      <c r="I72" s="20"/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/>
      <c r="B73" s="20"/>
      <c r="C73" s="20"/>
      <c r="D73" s="20"/>
      <c r="E73" s="20"/>
      <c r="F73" s="20"/>
      <c r="G73" s="21"/>
      <c r="H73" s="22"/>
      <c r="I73" s="20"/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/>
      <c r="B74" s="20"/>
      <c r="C74" s="20"/>
      <c r="D74" s="20"/>
      <c r="E74" s="20"/>
      <c r="F74" s="20"/>
      <c r="G74" s="21"/>
      <c r="H74" s="22"/>
      <c r="I74" s="20"/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/>
      <c r="B75" s="20"/>
      <c r="C75" s="20"/>
      <c r="D75" s="20"/>
      <c r="E75" s="20"/>
      <c r="F75" s="20"/>
      <c r="G75" s="21"/>
      <c r="H75" s="22"/>
      <c r="I75" s="20"/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13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25" right="0.25" top="0.75" bottom="0.75" header="0.3" footer="0.3"/>
  <pageSetup scale="51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N202"/>
  <sheetViews>
    <sheetView workbookViewId="0">
      <selection activeCell="A21" sqref="A21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10"/>
      <c r="E2" s="6"/>
    </row>
    <row r="3" spans="1:14" x14ac:dyDescent="0.3">
      <c r="A3" s="9" t="s">
        <v>455</v>
      </c>
      <c r="B3" s="13"/>
      <c r="E3" s="6"/>
    </row>
    <row r="4" spans="1:14" x14ac:dyDescent="0.3">
      <c r="A4" s="9" t="s">
        <v>473</v>
      </c>
      <c r="B4" s="13"/>
      <c r="E4" s="6"/>
    </row>
    <row r="5" spans="1:14" x14ac:dyDescent="0.3">
      <c r="A5" s="9" t="s">
        <v>452</v>
      </c>
      <c r="B5" s="10"/>
      <c r="E5" s="6"/>
    </row>
    <row r="6" spans="1:14" x14ac:dyDescent="0.3">
      <c r="A6" s="9" t="s">
        <v>456</v>
      </c>
      <c r="B6" s="10"/>
      <c r="E6" s="6"/>
    </row>
    <row r="7" spans="1:14" x14ac:dyDescent="0.3">
      <c r="A7" s="11" t="s">
        <v>453</v>
      </c>
      <c r="B7" s="12"/>
    </row>
    <row r="8" spans="1:14" x14ac:dyDescent="0.3">
      <c r="A8" s="11" t="s">
        <v>457</v>
      </c>
      <c r="B8" s="14"/>
    </row>
    <row r="9" spans="1:14" x14ac:dyDescent="0.3">
      <c r="A9" s="11" t="s">
        <v>458</v>
      </c>
      <c r="B9" s="15"/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/>
      <c r="B11" s="20"/>
      <c r="C11" s="20"/>
      <c r="D11" s="20"/>
      <c r="E11" s="20"/>
      <c r="F11" s="20"/>
      <c r="G11" s="21"/>
      <c r="H11" s="22"/>
      <c r="I11" s="20"/>
      <c r="J11" s="22"/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/>
      <c r="B12" s="20"/>
      <c r="C12" s="20"/>
      <c r="D12" s="20"/>
      <c r="E12" s="20"/>
      <c r="F12" s="20"/>
      <c r="G12" s="21"/>
      <c r="H12" s="22"/>
      <c r="I12" s="20"/>
      <c r="J12" s="22"/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/>
      <c r="B13" s="20"/>
      <c r="C13" s="20"/>
      <c r="D13" s="20"/>
      <c r="E13" s="20"/>
      <c r="F13" s="20"/>
      <c r="G13" s="21"/>
      <c r="H13" s="22"/>
      <c r="I13" s="20"/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/>
      <c r="B14" s="20"/>
      <c r="C14" s="20"/>
      <c r="D14" s="20"/>
      <c r="E14" s="20"/>
      <c r="F14" s="20"/>
      <c r="G14" s="21"/>
      <c r="H14" s="22"/>
      <c r="I14" s="20"/>
      <c r="J14" s="22"/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/>
      <c r="B15" s="20"/>
      <c r="C15" s="20"/>
      <c r="D15" s="20"/>
      <c r="E15" s="20"/>
      <c r="F15" s="20"/>
      <c r="G15" s="21"/>
      <c r="H15" s="22"/>
      <c r="I15" s="20"/>
      <c r="J15" s="22"/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/>
      <c r="B16" s="20"/>
      <c r="C16" s="20"/>
      <c r="D16" s="20"/>
      <c r="E16" s="20"/>
      <c r="F16" s="20"/>
      <c r="G16" s="21"/>
      <c r="H16" s="22"/>
      <c r="I16" s="20"/>
      <c r="J16" s="22"/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/>
      <c r="B17" s="20"/>
      <c r="C17" s="20"/>
      <c r="D17" s="20"/>
      <c r="E17" s="20"/>
      <c r="F17" s="20"/>
      <c r="G17" s="21"/>
      <c r="H17" s="22"/>
      <c r="I17" s="20"/>
      <c r="J17" s="22"/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/>
      <c r="B18" s="20"/>
      <c r="C18" s="20"/>
      <c r="D18" s="20"/>
      <c r="E18" s="20"/>
      <c r="F18" s="20"/>
      <c r="G18" s="21"/>
      <c r="H18" s="22"/>
      <c r="I18" s="20"/>
      <c r="J18" s="22"/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/>
      <c r="B19" s="20"/>
      <c r="C19" s="20"/>
      <c r="D19" s="20"/>
      <c r="E19" s="20"/>
      <c r="F19" s="20"/>
      <c r="G19" s="21"/>
      <c r="H19" s="22"/>
      <c r="I19" s="20"/>
      <c r="J19" s="22"/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/>
      <c r="B20" s="20"/>
      <c r="C20" s="20"/>
      <c r="D20" s="20"/>
      <c r="E20" s="20"/>
      <c r="F20" s="20"/>
      <c r="G20" s="21"/>
      <c r="H20" s="22"/>
      <c r="I20" s="20"/>
      <c r="J20" s="22"/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/>
      <c r="B21" s="20"/>
      <c r="C21" s="20"/>
      <c r="D21" s="20"/>
      <c r="E21" s="20"/>
      <c r="F21" s="20"/>
      <c r="G21" s="21"/>
      <c r="H21" s="22"/>
      <c r="I21" s="20"/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/>
      <c r="B22" s="20"/>
      <c r="C22" s="20"/>
      <c r="D22" s="20"/>
      <c r="E22" s="20"/>
      <c r="F22" s="20"/>
      <c r="G22" s="21"/>
      <c r="H22" s="22"/>
      <c r="I22" s="20"/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/>
      <c r="B23" s="20"/>
      <c r="C23" s="20"/>
      <c r="D23" s="20"/>
      <c r="E23" s="20"/>
      <c r="F23" s="20"/>
      <c r="G23" s="21"/>
      <c r="H23" s="22"/>
      <c r="I23" s="20"/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/>
      <c r="B24" s="20"/>
      <c r="C24" s="20"/>
      <c r="D24" s="20"/>
      <c r="E24" s="20"/>
      <c r="F24" s="20"/>
      <c r="G24" s="21"/>
      <c r="H24" s="22"/>
      <c r="I24" s="20"/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/>
      <c r="B25" s="20"/>
      <c r="C25" s="20"/>
      <c r="D25" s="20"/>
      <c r="E25" s="20"/>
      <c r="F25" s="20"/>
      <c r="G25" s="21"/>
      <c r="H25" s="22"/>
      <c r="I25" s="20"/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/>
      <c r="B26" s="20"/>
      <c r="C26" s="20"/>
      <c r="D26" s="20"/>
      <c r="E26" s="20"/>
      <c r="F26" s="20"/>
      <c r="G26" s="21"/>
      <c r="H26" s="22"/>
      <c r="I26" s="20"/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/>
      <c r="B27" s="20"/>
      <c r="C27" s="20"/>
      <c r="D27" s="20"/>
      <c r="E27" s="20"/>
      <c r="F27" s="20"/>
      <c r="G27" s="21"/>
      <c r="H27" s="22"/>
      <c r="I27" s="20"/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/>
      <c r="B28" s="20"/>
      <c r="C28" s="20"/>
      <c r="D28" s="20"/>
      <c r="E28" s="20"/>
      <c r="F28" s="20"/>
      <c r="G28" s="21"/>
      <c r="H28" s="22"/>
      <c r="I28" s="20"/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/>
      <c r="B29" s="20"/>
      <c r="C29" s="20"/>
      <c r="D29" s="20"/>
      <c r="E29" s="20"/>
      <c r="F29" s="20"/>
      <c r="G29" s="21"/>
      <c r="H29" s="22"/>
      <c r="I29" s="20"/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/>
      <c r="B30" s="20"/>
      <c r="C30" s="20"/>
      <c r="D30" s="20"/>
      <c r="E30" s="20"/>
      <c r="F30" s="20"/>
      <c r="G30" s="21"/>
      <c r="H30" s="22"/>
      <c r="I30" s="20"/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/>
      <c r="B31" s="20"/>
      <c r="C31" s="20"/>
      <c r="D31" s="20"/>
      <c r="E31" s="20"/>
      <c r="F31" s="20"/>
      <c r="G31" s="21"/>
      <c r="H31" s="22"/>
      <c r="I31" s="20"/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/>
      <c r="B32" s="20"/>
      <c r="C32" s="20"/>
      <c r="D32" s="20"/>
      <c r="E32" s="20"/>
      <c r="F32" s="20"/>
      <c r="G32" s="21"/>
      <c r="H32" s="22"/>
      <c r="I32" s="20"/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/>
      <c r="B33" s="20"/>
      <c r="C33" s="20"/>
      <c r="D33" s="20"/>
      <c r="E33" s="20"/>
      <c r="F33" s="20"/>
      <c r="G33" s="21"/>
      <c r="H33" s="22"/>
      <c r="I33" s="20"/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/>
      <c r="B34" s="20"/>
      <c r="C34" s="20"/>
      <c r="D34" s="20"/>
      <c r="E34" s="20"/>
      <c r="F34" s="20"/>
      <c r="G34" s="21"/>
      <c r="H34" s="22"/>
      <c r="I34" s="20"/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/>
      <c r="B35" s="20"/>
      <c r="C35" s="20"/>
      <c r="D35" s="20"/>
      <c r="E35" s="20"/>
      <c r="F35" s="20"/>
      <c r="G35" s="21"/>
      <c r="H35" s="22"/>
      <c r="I35" s="20"/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/>
      <c r="B36" s="20"/>
      <c r="C36" s="20"/>
      <c r="D36" s="20"/>
      <c r="E36" s="20"/>
      <c r="F36" s="20"/>
      <c r="G36" s="21"/>
      <c r="H36" s="22"/>
      <c r="I36" s="20"/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/>
      <c r="B37" s="20"/>
      <c r="C37" s="20"/>
      <c r="D37" s="20"/>
      <c r="E37" s="20"/>
      <c r="F37" s="20"/>
      <c r="G37" s="21"/>
      <c r="H37" s="22"/>
      <c r="I37" s="20"/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/>
      <c r="B38" s="20"/>
      <c r="C38" s="20"/>
      <c r="D38" s="20"/>
      <c r="E38" s="20"/>
      <c r="F38" s="20"/>
      <c r="G38" s="21"/>
      <c r="H38" s="22"/>
      <c r="I38" s="20"/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/>
      <c r="B39" s="20"/>
      <c r="C39" s="20"/>
      <c r="D39" s="20"/>
      <c r="E39" s="20"/>
      <c r="F39" s="20"/>
      <c r="G39" s="21"/>
      <c r="H39" s="22"/>
      <c r="I39" s="20"/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/>
      <c r="B40" s="20"/>
      <c r="C40" s="20"/>
      <c r="D40" s="20"/>
      <c r="E40" s="20"/>
      <c r="F40" s="20"/>
      <c r="G40" s="21"/>
      <c r="H40" s="22"/>
      <c r="I40" s="20"/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/>
      <c r="B41" s="20"/>
      <c r="C41" s="20"/>
      <c r="D41" s="20"/>
      <c r="E41" s="20"/>
      <c r="F41" s="20"/>
      <c r="G41" s="21"/>
      <c r="H41" s="22"/>
      <c r="I41" s="20"/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/>
      <c r="B42" s="20"/>
      <c r="C42" s="20"/>
      <c r="D42" s="20"/>
      <c r="E42" s="20"/>
      <c r="F42" s="20"/>
      <c r="G42" s="21"/>
      <c r="H42" s="22"/>
      <c r="I42" s="20"/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/>
      <c r="B43" s="20"/>
      <c r="C43" s="20"/>
      <c r="D43" s="20"/>
      <c r="E43" s="20"/>
      <c r="F43" s="20"/>
      <c r="G43" s="21"/>
      <c r="H43" s="22"/>
      <c r="I43" s="20"/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/>
      <c r="B44" s="20"/>
      <c r="C44" s="20"/>
      <c r="D44" s="20"/>
      <c r="E44" s="20"/>
      <c r="F44" s="20"/>
      <c r="G44" s="21"/>
      <c r="H44" s="22"/>
      <c r="I44" s="20"/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/>
      <c r="B45" s="20"/>
      <c r="C45" s="20"/>
      <c r="D45" s="20"/>
      <c r="E45" s="20"/>
      <c r="F45" s="20"/>
      <c r="G45" s="21"/>
      <c r="H45" s="22"/>
      <c r="I45" s="20"/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/>
      <c r="B46" s="20"/>
      <c r="C46" s="20"/>
      <c r="D46" s="20"/>
      <c r="E46" s="20"/>
      <c r="F46" s="20"/>
      <c r="G46" s="21"/>
      <c r="H46" s="22"/>
      <c r="I46" s="20"/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/>
      <c r="B47" s="20"/>
      <c r="C47" s="20"/>
      <c r="D47" s="20"/>
      <c r="E47" s="20"/>
      <c r="F47" s="20"/>
      <c r="G47" s="21"/>
      <c r="H47" s="22"/>
      <c r="I47" s="20"/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/>
      <c r="B48" s="20"/>
      <c r="C48" s="20"/>
      <c r="D48" s="20"/>
      <c r="E48" s="20"/>
      <c r="F48" s="20"/>
      <c r="G48" s="21"/>
      <c r="H48" s="22"/>
      <c r="I48" s="20"/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/>
      <c r="B49" s="20"/>
      <c r="C49" s="20"/>
      <c r="D49" s="20"/>
      <c r="E49" s="20"/>
      <c r="F49" s="20"/>
      <c r="G49" s="21"/>
      <c r="H49" s="22"/>
      <c r="I49" s="20"/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/>
      <c r="B50" s="20"/>
      <c r="C50" s="20"/>
      <c r="D50" s="20"/>
      <c r="E50" s="20"/>
      <c r="F50" s="20"/>
      <c r="G50" s="21"/>
      <c r="H50" s="22"/>
      <c r="I50" s="20"/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/>
      <c r="B51" s="20"/>
      <c r="C51" s="20"/>
      <c r="D51" s="20"/>
      <c r="E51" s="20"/>
      <c r="F51" s="20"/>
      <c r="G51" s="21"/>
      <c r="H51" s="22"/>
      <c r="I51" s="20"/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/>
      <c r="B52" s="20"/>
      <c r="C52" s="20"/>
      <c r="D52" s="20"/>
      <c r="E52" s="20"/>
      <c r="F52" s="20"/>
      <c r="G52" s="21"/>
      <c r="H52" s="22"/>
      <c r="I52" s="20"/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/>
      <c r="B53" s="20"/>
      <c r="C53" s="20"/>
      <c r="D53" s="20"/>
      <c r="E53" s="20"/>
      <c r="F53" s="20"/>
      <c r="G53" s="21"/>
      <c r="H53" s="22"/>
      <c r="I53" s="20"/>
      <c r="J53" s="22"/>
      <c r="L53" s="24">
        <f>SUM(L11:L52)</f>
        <v>0</v>
      </c>
      <c r="M53" s="24"/>
      <c r="N53" s="24"/>
    </row>
    <row r="54" spans="1:14" s="23" customFormat="1" x14ac:dyDescent="0.3">
      <c r="A54" s="20"/>
      <c r="B54" s="20"/>
      <c r="C54" s="20"/>
      <c r="D54" s="20"/>
      <c r="E54" s="20"/>
      <c r="F54" s="20"/>
      <c r="G54" s="21"/>
      <c r="H54" s="22"/>
      <c r="I54" s="20"/>
      <c r="J54" s="22"/>
      <c r="L54" s="24"/>
      <c r="M54" s="24"/>
      <c r="N54" s="24"/>
    </row>
    <row r="55" spans="1:14" s="23" customFormat="1" x14ac:dyDescent="0.3">
      <c r="A55" s="20"/>
      <c r="B55" s="20"/>
      <c r="C55" s="20"/>
      <c r="D55" s="20"/>
      <c r="E55" s="20"/>
      <c r="F55" s="20"/>
      <c r="G55" s="21"/>
      <c r="H55" s="22"/>
      <c r="I55" s="20"/>
      <c r="J55" s="22"/>
      <c r="L55" s="24">
        <f>SUMIFS($A$11:$A$401,$B$11:$B$401,"RT",$D$11:$D$401,"U1")</f>
        <v>0</v>
      </c>
      <c r="M55" s="24" t="s">
        <v>2</v>
      </c>
      <c r="N55" s="24" t="s">
        <v>5</v>
      </c>
    </row>
    <row r="56" spans="1:14" s="23" customFormat="1" x14ac:dyDescent="0.3">
      <c r="A56" s="20"/>
      <c r="B56" s="20"/>
      <c r="C56" s="20"/>
      <c r="D56" s="20"/>
      <c r="E56" s="20"/>
      <c r="F56" s="20"/>
      <c r="G56" s="21"/>
      <c r="H56" s="22"/>
      <c r="I56" s="20"/>
      <c r="J56" s="22"/>
      <c r="L56" s="24">
        <f>SUMIFS($A$11:$A$401,$B$11:$B$401,"RT",$D$11:$D$401,"U2")</f>
        <v>0</v>
      </c>
      <c r="M56" s="24" t="s">
        <v>2</v>
      </c>
      <c r="N56" s="24" t="s">
        <v>7</v>
      </c>
    </row>
    <row r="57" spans="1:14" s="23" customFormat="1" x14ac:dyDescent="0.3">
      <c r="A57" s="20"/>
      <c r="B57" s="20"/>
      <c r="C57" s="20"/>
      <c r="D57" s="20"/>
      <c r="E57" s="20"/>
      <c r="F57" s="20"/>
      <c r="G57" s="21"/>
      <c r="H57" s="22"/>
      <c r="I57" s="20"/>
      <c r="J57" s="22"/>
      <c r="L57" s="24">
        <f>SUMIFS($A$11:$A$401,$B$11:$B$401,"RT",$D$11:$D$401,"U3")</f>
        <v>0</v>
      </c>
      <c r="M57" s="24" t="s">
        <v>2</v>
      </c>
      <c r="N57" s="24" t="s">
        <v>15</v>
      </c>
    </row>
    <row r="58" spans="1:14" s="23" customFormat="1" x14ac:dyDescent="0.3">
      <c r="A58" s="20"/>
      <c r="B58" s="20"/>
      <c r="C58" s="20"/>
      <c r="D58" s="20"/>
      <c r="E58" s="20"/>
      <c r="F58" s="20"/>
      <c r="G58" s="21"/>
      <c r="H58" s="22"/>
      <c r="I58" s="20"/>
      <c r="J58" s="22"/>
      <c r="L58" s="24">
        <f>SUMIFS($A$11:$A$401,$B$11:$B$401,"RT",$D$11:$D$401,"U4")</f>
        <v>0</v>
      </c>
      <c r="M58" s="24" t="s">
        <v>2</v>
      </c>
      <c r="N58" s="24" t="s">
        <v>16</v>
      </c>
    </row>
    <row r="59" spans="1:14" s="23" customFormat="1" x14ac:dyDescent="0.3">
      <c r="A59" s="20"/>
      <c r="B59" s="20"/>
      <c r="C59" s="20"/>
      <c r="D59" s="20"/>
      <c r="E59" s="20"/>
      <c r="F59" s="20"/>
      <c r="G59" s="21"/>
      <c r="H59" s="22"/>
      <c r="I59" s="20"/>
      <c r="J59" s="22"/>
      <c r="L59" s="24">
        <f>SUMIFS($A$11:$A$401,$B$11:$B$401,"RT",$D$11:$D$401,"U5")</f>
        <v>0</v>
      </c>
      <c r="M59" s="24" t="s">
        <v>2</v>
      </c>
      <c r="N59" s="24" t="s">
        <v>18</v>
      </c>
    </row>
    <row r="60" spans="1:14" s="23" customFormat="1" x14ac:dyDescent="0.3">
      <c r="A60" s="20"/>
      <c r="B60" s="20"/>
      <c r="C60" s="20"/>
      <c r="D60" s="20"/>
      <c r="E60" s="20"/>
      <c r="F60" s="20"/>
      <c r="G60" s="21"/>
      <c r="H60" s="22"/>
      <c r="I60" s="20"/>
      <c r="J60" s="22"/>
      <c r="L60" s="24">
        <f>SUMIFS($A$11:$A$401,$B$11:$B$401,"RT",$D$11:$D$401,"U6")</f>
        <v>0</v>
      </c>
      <c r="M60" s="24" t="s">
        <v>2</v>
      </c>
      <c r="N60" s="24" t="s">
        <v>19</v>
      </c>
    </row>
    <row r="61" spans="1:14" s="23" customFormat="1" x14ac:dyDescent="0.3">
      <c r="A61" s="20"/>
      <c r="B61" s="20"/>
      <c r="C61" s="20"/>
      <c r="D61" s="20"/>
      <c r="E61" s="20"/>
      <c r="F61" s="20"/>
      <c r="G61" s="21"/>
      <c r="H61" s="22"/>
      <c r="I61" s="20"/>
      <c r="J61" s="22"/>
      <c r="L61" s="24">
        <f>SUMIFS($A$11:$A$401,$B$11:$B$401,"RT",$D$11:$D$401,"U7")</f>
        <v>0</v>
      </c>
      <c r="M61" s="24" t="s">
        <v>2</v>
      </c>
      <c r="N61" s="24" t="s">
        <v>20</v>
      </c>
    </row>
    <row r="62" spans="1:14" s="23" customFormat="1" x14ac:dyDescent="0.3">
      <c r="A62" s="20"/>
      <c r="B62" s="20"/>
      <c r="C62" s="20"/>
      <c r="D62" s="20"/>
      <c r="E62" s="20"/>
      <c r="F62" s="20"/>
      <c r="G62" s="21"/>
      <c r="H62" s="22"/>
      <c r="I62" s="20"/>
      <c r="J62" s="22"/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/>
      <c r="B63" s="20"/>
      <c r="C63" s="20"/>
      <c r="D63" s="20"/>
      <c r="E63" s="20"/>
      <c r="F63" s="20"/>
      <c r="G63" s="21"/>
      <c r="H63" s="22"/>
      <c r="I63" s="20"/>
      <c r="J63" s="22"/>
      <c r="L63" s="24">
        <f>SUMIFS($A$11:$A$401,$B$11:$B$401,"RT",$D$11:$D$401,"U9")</f>
        <v>0</v>
      </c>
      <c r="M63" s="24" t="s">
        <v>2</v>
      </c>
      <c r="N63" s="24" t="s">
        <v>22</v>
      </c>
    </row>
    <row r="64" spans="1:14" s="23" customFormat="1" x14ac:dyDescent="0.3">
      <c r="A64" s="20"/>
      <c r="B64" s="20"/>
      <c r="C64" s="20"/>
      <c r="D64" s="20"/>
      <c r="E64" s="20"/>
      <c r="F64" s="20"/>
      <c r="G64" s="21"/>
      <c r="H64" s="22"/>
      <c r="I64" s="20"/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/>
      <c r="B65" s="20"/>
      <c r="C65" s="20"/>
      <c r="D65" s="20"/>
      <c r="E65" s="20"/>
      <c r="F65" s="20"/>
      <c r="G65" s="21"/>
      <c r="H65" s="22"/>
      <c r="I65" s="20"/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/>
      <c r="B66" s="20"/>
      <c r="C66" s="20"/>
      <c r="D66" s="20"/>
      <c r="E66" s="20"/>
      <c r="F66" s="20"/>
      <c r="G66" s="21"/>
      <c r="H66" s="22"/>
      <c r="I66" s="20"/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/>
      <c r="B67" s="20"/>
      <c r="C67" s="20"/>
      <c r="D67" s="20"/>
      <c r="E67" s="20"/>
      <c r="F67" s="20"/>
      <c r="G67" s="21"/>
      <c r="H67" s="22"/>
      <c r="I67" s="20"/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/>
      <c r="B68" s="20"/>
      <c r="C68" s="20"/>
      <c r="D68" s="20"/>
      <c r="E68" s="20"/>
      <c r="F68" s="20"/>
      <c r="G68" s="21"/>
      <c r="H68" s="22"/>
      <c r="I68" s="20"/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/>
      <c r="B69" s="20"/>
      <c r="C69" s="20"/>
      <c r="D69" s="20"/>
      <c r="E69" s="20"/>
      <c r="F69" s="20"/>
      <c r="G69" s="21"/>
      <c r="H69" s="22"/>
      <c r="I69" s="20"/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/>
      <c r="B70" s="20"/>
      <c r="C70" s="20"/>
      <c r="D70" s="20"/>
      <c r="E70" s="20"/>
      <c r="F70" s="20"/>
      <c r="G70" s="21"/>
      <c r="H70" s="22"/>
      <c r="I70" s="20"/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/>
      <c r="B71" s="20"/>
      <c r="C71" s="20"/>
      <c r="D71" s="20"/>
      <c r="E71" s="20"/>
      <c r="F71" s="20"/>
      <c r="G71" s="21"/>
      <c r="H71" s="22"/>
      <c r="I71" s="20"/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/>
      <c r="B72" s="20"/>
      <c r="C72" s="20"/>
      <c r="D72" s="20"/>
      <c r="E72" s="20"/>
      <c r="F72" s="20"/>
      <c r="G72" s="21"/>
      <c r="H72" s="22"/>
      <c r="I72" s="20"/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/>
      <c r="B73" s="20"/>
      <c r="C73" s="20"/>
      <c r="D73" s="20"/>
      <c r="E73" s="20"/>
      <c r="F73" s="20"/>
      <c r="G73" s="21"/>
      <c r="H73" s="22"/>
      <c r="I73" s="20"/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/>
      <c r="B74" s="20"/>
      <c r="C74" s="20"/>
      <c r="D74" s="20"/>
      <c r="E74" s="20"/>
      <c r="F74" s="20"/>
      <c r="G74" s="21"/>
      <c r="H74" s="22"/>
      <c r="I74" s="20"/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/>
      <c r="B75" s="20"/>
      <c r="C75" s="20"/>
      <c r="D75" s="20"/>
      <c r="E75" s="20"/>
      <c r="F75" s="20"/>
      <c r="G75" s="21"/>
      <c r="H75" s="22"/>
      <c r="I75" s="20"/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0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02"/>
  <sheetViews>
    <sheetView workbookViewId="0">
      <selection activeCell="A10" sqref="A10:J59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10">
        <v>213</v>
      </c>
      <c r="E2" s="6"/>
      <c r="H2" s="5" t="s">
        <v>205</v>
      </c>
      <c r="I2" s="5" t="s">
        <v>194</v>
      </c>
      <c r="J2" s="5"/>
      <c r="K2" s="5"/>
    </row>
    <row r="3" spans="1:14" x14ac:dyDescent="0.3">
      <c r="A3" s="9" t="s">
        <v>455</v>
      </c>
      <c r="B3" s="1">
        <v>42626</v>
      </c>
      <c r="E3" s="6"/>
      <c r="H3" s="5" t="s">
        <v>391</v>
      </c>
      <c r="I3" s="5" t="s">
        <v>38</v>
      </c>
      <c r="J3" s="5" t="s">
        <v>3</v>
      </c>
      <c r="K3" s="5" t="s">
        <v>9</v>
      </c>
      <c r="L3" s="5" t="s">
        <v>4</v>
      </c>
      <c r="M3" s="5" t="s">
        <v>37</v>
      </c>
      <c r="N3" s="5" t="s">
        <v>10</v>
      </c>
    </row>
    <row r="4" spans="1:14" x14ac:dyDescent="0.3">
      <c r="A4" s="9" t="s">
        <v>473</v>
      </c>
      <c r="B4" s="2">
        <v>0.24583333333333335</v>
      </c>
      <c r="E4" s="6"/>
      <c r="H4" s="5" t="s">
        <v>378</v>
      </c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</row>
    <row r="5" spans="1:14" x14ac:dyDescent="0.3">
      <c r="A5" s="9" t="s">
        <v>452</v>
      </c>
      <c r="B5" s="10" t="s">
        <v>194</v>
      </c>
      <c r="E5" s="6"/>
      <c r="H5" s="5"/>
      <c r="I5" s="5" t="s">
        <v>372</v>
      </c>
      <c r="J5" s="5"/>
      <c r="K5" s="5"/>
      <c r="N5" s="5" t="s">
        <v>371</v>
      </c>
    </row>
    <row r="6" spans="1:14" x14ac:dyDescent="0.3">
      <c r="A6" s="9" t="s">
        <v>456</v>
      </c>
      <c r="B6" s="10">
        <v>9.5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 t="s">
        <v>542</v>
      </c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20</v>
      </c>
      <c r="B11" s="20" t="s">
        <v>80</v>
      </c>
      <c r="C11" s="20">
        <v>60</v>
      </c>
      <c r="D11" s="20" t="s">
        <v>5</v>
      </c>
      <c r="E11" s="20" t="s">
        <v>17</v>
      </c>
      <c r="F11" s="20" t="s">
        <v>218</v>
      </c>
      <c r="G11" s="21">
        <v>0.24583333333333335</v>
      </c>
      <c r="H11" s="22" t="s">
        <v>38</v>
      </c>
      <c r="I11" s="20">
        <v>1</v>
      </c>
      <c r="J11" s="22"/>
      <c r="L11" s="24">
        <f>SUMIFS($A$11:$A$401,$B$11:$B$401,"CH",$D$11:$D$401,"U1")</f>
        <v>1</v>
      </c>
      <c r="M11" s="24" t="s">
        <v>12</v>
      </c>
      <c r="N11" s="24" t="s">
        <v>5</v>
      </c>
    </row>
    <row r="12" spans="1:14" s="23" customFormat="1" x14ac:dyDescent="0.3">
      <c r="A12" s="20">
        <v>2</v>
      </c>
      <c r="B12" s="20" t="s">
        <v>2</v>
      </c>
      <c r="C12" s="20">
        <v>60</v>
      </c>
      <c r="D12" s="20" t="s">
        <v>5</v>
      </c>
      <c r="E12" s="20" t="s">
        <v>17</v>
      </c>
      <c r="F12" s="20" t="s">
        <v>218</v>
      </c>
      <c r="G12" s="21"/>
      <c r="H12" s="22" t="s">
        <v>38</v>
      </c>
      <c r="I12" s="20">
        <v>1</v>
      </c>
      <c r="J12" s="22"/>
      <c r="L12" s="24">
        <f>SUMIFS($A$11:$A$401,$B$11:$B$401,"CH",$D$11:$D$401,"U2")</f>
        <v>1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12</v>
      </c>
      <c r="C13" s="20">
        <v>60</v>
      </c>
      <c r="D13" s="20" t="s">
        <v>5</v>
      </c>
      <c r="E13" s="20" t="s">
        <v>17</v>
      </c>
      <c r="F13" s="20" t="s">
        <v>218</v>
      </c>
      <c r="G13" s="21"/>
      <c r="H13" s="22" t="s">
        <v>38</v>
      </c>
      <c r="I13" s="20">
        <v>1</v>
      </c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7</v>
      </c>
      <c r="B14" s="20" t="s">
        <v>2</v>
      </c>
      <c r="C14" s="20">
        <v>20</v>
      </c>
      <c r="D14" s="20" t="s">
        <v>5</v>
      </c>
      <c r="E14" s="20" t="s">
        <v>17</v>
      </c>
      <c r="F14" s="20" t="s">
        <v>218</v>
      </c>
      <c r="G14" s="21"/>
      <c r="H14" s="22" t="s">
        <v>10</v>
      </c>
      <c r="I14" s="20">
        <v>6</v>
      </c>
      <c r="J14" s="22"/>
      <c r="L14" s="24">
        <f>SUMIFS($A$11:$A$401,$B$11:$B$401,"CH",$D$11:$D$401,"U4")</f>
        <v>1</v>
      </c>
      <c r="M14" s="24" t="s">
        <v>12</v>
      </c>
      <c r="N14" s="24" t="s">
        <v>16</v>
      </c>
    </row>
    <row r="15" spans="1:14" s="23" customFormat="1" x14ac:dyDescent="0.3">
      <c r="A15" s="20">
        <v>2</v>
      </c>
      <c r="B15" s="20" t="s">
        <v>2</v>
      </c>
      <c r="C15" s="20">
        <v>30</v>
      </c>
      <c r="D15" s="20" t="s">
        <v>5</v>
      </c>
      <c r="E15" s="20" t="s">
        <v>17</v>
      </c>
      <c r="F15" s="20" t="s">
        <v>29</v>
      </c>
      <c r="G15" s="21"/>
      <c r="H15" s="22" t="s">
        <v>37</v>
      </c>
      <c r="I15" s="20">
        <v>5</v>
      </c>
      <c r="J15" s="22"/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>
        <v>2</v>
      </c>
      <c r="B16" s="20" t="s">
        <v>2</v>
      </c>
      <c r="C16" s="20">
        <v>60</v>
      </c>
      <c r="D16" s="20" t="s">
        <v>5</v>
      </c>
      <c r="E16" s="20" t="s">
        <v>17</v>
      </c>
      <c r="F16" s="20" t="s">
        <v>29</v>
      </c>
      <c r="G16" s="21"/>
      <c r="H16" s="22" t="s">
        <v>38</v>
      </c>
      <c r="I16" s="20">
        <v>1</v>
      </c>
      <c r="J16" s="22"/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>
        <v>1</v>
      </c>
      <c r="B17" s="20" t="s">
        <v>2</v>
      </c>
      <c r="C17" s="20">
        <v>50</v>
      </c>
      <c r="D17" s="20" t="s">
        <v>7</v>
      </c>
      <c r="E17" s="20" t="s">
        <v>23</v>
      </c>
      <c r="F17" s="20" t="s">
        <v>218</v>
      </c>
      <c r="G17" s="21"/>
      <c r="H17" s="22" t="s">
        <v>10</v>
      </c>
      <c r="I17" s="20">
        <v>6</v>
      </c>
      <c r="J17" s="22"/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>
        <v>1</v>
      </c>
      <c r="B18" s="20" t="s">
        <v>80</v>
      </c>
      <c r="C18" s="20">
        <v>300</v>
      </c>
      <c r="D18" s="20" t="s">
        <v>7</v>
      </c>
      <c r="E18" s="20" t="s">
        <v>23</v>
      </c>
      <c r="F18" s="20" t="s">
        <v>28</v>
      </c>
      <c r="G18" s="21"/>
      <c r="H18" s="22" t="s">
        <v>3</v>
      </c>
      <c r="I18" s="20">
        <v>2</v>
      </c>
      <c r="J18" s="22"/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4</v>
      </c>
      <c r="B19" s="20" t="s">
        <v>80</v>
      </c>
      <c r="C19" s="20">
        <v>300</v>
      </c>
      <c r="D19" s="20" t="s">
        <v>7</v>
      </c>
      <c r="E19" s="20" t="s">
        <v>23</v>
      </c>
      <c r="F19" s="20" t="s">
        <v>406</v>
      </c>
      <c r="G19" s="21"/>
      <c r="H19" s="22" t="s">
        <v>38</v>
      </c>
      <c r="I19" s="20">
        <v>1</v>
      </c>
      <c r="J19" s="22"/>
      <c r="L19" s="24">
        <f>SUMIFS($A$11:$A$401,$B$11:$B$401,"CH",$D$11:$D$401,"U9")</f>
        <v>1</v>
      </c>
      <c r="M19" s="24" t="s">
        <v>12</v>
      </c>
      <c r="N19" s="24" t="s">
        <v>22</v>
      </c>
    </row>
    <row r="20" spans="1:14" s="23" customFormat="1" x14ac:dyDescent="0.3">
      <c r="A20" s="20">
        <v>2</v>
      </c>
      <c r="B20" s="20" t="s">
        <v>80</v>
      </c>
      <c r="C20" s="20">
        <v>300</v>
      </c>
      <c r="D20" s="20" t="s">
        <v>7</v>
      </c>
      <c r="E20" s="20" t="s">
        <v>23</v>
      </c>
      <c r="F20" s="20"/>
      <c r="G20" s="21"/>
      <c r="H20" s="22" t="s">
        <v>3</v>
      </c>
      <c r="I20" s="20">
        <v>2</v>
      </c>
      <c r="J20" s="22"/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1</v>
      </c>
      <c r="B21" s="20" t="s">
        <v>12</v>
      </c>
      <c r="C21" s="41">
        <v>64</v>
      </c>
      <c r="D21" s="20" t="s">
        <v>7</v>
      </c>
      <c r="E21" s="20" t="s">
        <v>23</v>
      </c>
      <c r="F21" s="20"/>
      <c r="G21" s="21"/>
      <c r="H21" s="22" t="s">
        <v>38</v>
      </c>
      <c r="I21" s="20">
        <v>1</v>
      </c>
      <c r="J21" s="22" t="s">
        <v>252</v>
      </c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3</v>
      </c>
      <c r="B22" s="20" t="s">
        <v>2</v>
      </c>
      <c r="C22" s="20">
        <v>60</v>
      </c>
      <c r="D22" s="20" t="s">
        <v>7</v>
      </c>
      <c r="E22" s="20" t="s">
        <v>23</v>
      </c>
      <c r="F22" s="20" t="s">
        <v>6</v>
      </c>
      <c r="G22" s="21"/>
      <c r="H22" s="22" t="s">
        <v>38</v>
      </c>
      <c r="I22" s="20">
        <v>1</v>
      </c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117</v>
      </c>
      <c r="C23" s="20">
        <v>60</v>
      </c>
      <c r="D23" s="20" t="s">
        <v>7</v>
      </c>
      <c r="E23" s="20" t="s">
        <v>23</v>
      </c>
      <c r="F23" s="20" t="s">
        <v>6</v>
      </c>
      <c r="G23" s="21"/>
      <c r="H23" s="22" t="s">
        <v>38</v>
      </c>
      <c r="I23" s="20">
        <v>1</v>
      </c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2</v>
      </c>
      <c r="B24" s="20" t="s">
        <v>2</v>
      </c>
      <c r="C24" s="20">
        <v>60</v>
      </c>
      <c r="D24" s="20" t="s">
        <v>7</v>
      </c>
      <c r="E24" s="20" t="s">
        <v>23</v>
      </c>
      <c r="F24" s="20" t="s">
        <v>6</v>
      </c>
      <c r="G24" s="21"/>
      <c r="H24" s="22" t="s">
        <v>38</v>
      </c>
      <c r="I24" s="20">
        <v>1</v>
      </c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3</v>
      </c>
      <c r="B25" s="20" t="s">
        <v>117</v>
      </c>
      <c r="C25" s="20">
        <v>40</v>
      </c>
      <c r="D25" s="20" t="s">
        <v>7</v>
      </c>
      <c r="E25" s="20" t="s">
        <v>23</v>
      </c>
      <c r="F25" s="20" t="s">
        <v>6</v>
      </c>
      <c r="G25" s="21"/>
      <c r="H25" s="22" t="s">
        <v>38</v>
      </c>
      <c r="I25" s="20">
        <v>1</v>
      </c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2</v>
      </c>
      <c r="B26" s="20" t="s">
        <v>117</v>
      </c>
      <c r="C26" s="20">
        <v>40</v>
      </c>
      <c r="D26" s="20" t="s">
        <v>7</v>
      </c>
      <c r="E26" s="20" t="s">
        <v>23</v>
      </c>
      <c r="F26" s="20" t="s">
        <v>6</v>
      </c>
      <c r="G26" s="21"/>
      <c r="H26" s="22" t="s">
        <v>38</v>
      </c>
      <c r="I26" s="20">
        <v>1</v>
      </c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1</v>
      </c>
      <c r="B27" s="20" t="s">
        <v>80</v>
      </c>
      <c r="C27" s="20">
        <v>280</v>
      </c>
      <c r="D27" s="20" t="s">
        <v>7</v>
      </c>
      <c r="E27" s="20" t="s">
        <v>23</v>
      </c>
      <c r="F27" s="20" t="s">
        <v>28</v>
      </c>
      <c r="G27" s="21"/>
      <c r="H27" s="22" t="s">
        <v>3</v>
      </c>
      <c r="I27" s="20">
        <v>2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2</v>
      </c>
      <c r="B28" s="20" t="s">
        <v>2</v>
      </c>
      <c r="C28" s="20">
        <v>60</v>
      </c>
      <c r="D28" s="20" t="s">
        <v>7</v>
      </c>
      <c r="E28" s="20" t="s">
        <v>23</v>
      </c>
      <c r="F28" s="20"/>
      <c r="G28" s="21"/>
      <c r="H28" s="22" t="s">
        <v>38</v>
      </c>
      <c r="I28" s="20">
        <v>1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1</v>
      </c>
      <c r="B29" s="20" t="s">
        <v>2</v>
      </c>
      <c r="C29" s="20">
        <v>60</v>
      </c>
      <c r="D29" s="20" t="s">
        <v>15</v>
      </c>
      <c r="E29" s="20" t="s">
        <v>11</v>
      </c>
      <c r="F29" s="20"/>
      <c r="G29" s="21"/>
      <c r="H29" s="22" t="s">
        <v>38</v>
      </c>
      <c r="I29" s="20">
        <v>1</v>
      </c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3</v>
      </c>
      <c r="B30" s="20" t="s">
        <v>2</v>
      </c>
      <c r="C30" s="20">
        <v>60</v>
      </c>
      <c r="D30" s="20" t="s">
        <v>15</v>
      </c>
      <c r="E30" s="20" t="s">
        <v>11</v>
      </c>
      <c r="F30" s="20" t="s">
        <v>218</v>
      </c>
      <c r="G30" s="21"/>
      <c r="H30" s="22" t="s">
        <v>38</v>
      </c>
      <c r="I30" s="20">
        <v>1</v>
      </c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1</v>
      </c>
      <c r="B31" s="20" t="s">
        <v>117</v>
      </c>
      <c r="C31" s="20">
        <v>40</v>
      </c>
      <c r="D31" s="20" t="s">
        <v>15</v>
      </c>
      <c r="E31" s="20" t="s">
        <v>11</v>
      </c>
      <c r="F31" s="20" t="s">
        <v>218</v>
      </c>
      <c r="G31" s="21"/>
      <c r="H31" s="22" t="s">
        <v>38</v>
      </c>
      <c r="I31" s="20">
        <v>1</v>
      </c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9</v>
      </c>
      <c r="B32" s="20" t="s">
        <v>2</v>
      </c>
      <c r="C32" s="20">
        <v>60</v>
      </c>
      <c r="D32" s="20" t="s">
        <v>15</v>
      </c>
      <c r="E32" s="20" t="s">
        <v>11</v>
      </c>
      <c r="F32" s="20" t="s">
        <v>218</v>
      </c>
      <c r="G32" s="21"/>
      <c r="H32" s="22" t="s">
        <v>38</v>
      </c>
      <c r="I32" s="20">
        <v>1</v>
      </c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3</v>
      </c>
      <c r="B33" s="20" t="s">
        <v>2</v>
      </c>
      <c r="C33" s="20">
        <v>60</v>
      </c>
      <c r="D33" s="20" t="s">
        <v>15</v>
      </c>
      <c r="E33" s="20" t="s">
        <v>11</v>
      </c>
      <c r="F33" s="20" t="s">
        <v>29</v>
      </c>
      <c r="G33" s="21"/>
      <c r="H33" s="22" t="s">
        <v>37</v>
      </c>
      <c r="I33" s="20">
        <v>2</v>
      </c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8</v>
      </c>
      <c r="B34" s="20" t="s">
        <v>2</v>
      </c>
      <c r="C34" s="20">
        <v>60</v>
      </c>
      <c r="D34" s="20" t="s">
        <v>15</v>
      </c>
      <c r="E34" s="20" t="s">
        <v>11</v>
      </c>
      <c r="F34" s="20" t="s">
        <v>218</v>
      </c>
      <c r="G34" s="21"/>
      <c r="H34" s="22" t="s">
        <v>38</v>
      </c>
      <c r="I34" s="20">
        <v>1</v>
      </c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30</v>
      </c>
      <c r="B35" s="20" t="s">
        <v>80</v>
      </c>
      <c r="C35" s="20">
        <v>250</v>
      </c>
      <c r="D35" s="20" t="s">
        <v>15</v>
      </c>
      <c r="E35" s="20" t="s">
        <v>11</v>
      </c>
      <c r="F35" s="20"/>
      <c r="G35" s="21"/>
      <c r="H35" s="22" t="s">
        <v>37</v>
      </c>
      <c r="I35" s="20">
        <v>1</v>
      </c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140</v>
      </c>
      <c r="B36" s="20" t="s">
        <v>80</v>
      </c>
      <c r="C36" s="20">
        <v>350</v>
      </c>
      <c r="D36" s="20" t="s">
        <v>15</v>
      </c>
      <c r="E36" s="20" t="s">
        <v>11</v>
      </c>
      <c r="F36" s="20"/>
      <c r="G36" s="21"/>
      <c r="H36" s="22" t="s">
        <v>3</v>
      </c>
      <c r="I36" s="20">
        <v>3</v>
      </c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3</v>
      </c>
      <c r="B37" s="20" t="s">
        <v>2</v>
      </c>
      <c r="C37" s="20">
        <v>60</v>
      </c>
      <c r="D37" s="20" t="s">
        <v>15</v>
      </c>
      <c r="E37" s="20" t="s">
        <v>11</v>
      </c>
      <c r="F37" s="20"/>
      <c r="G37" s="21"/>
      <c r="H37" s="22" t="s">
        <v>38</v>
      </c>
      <c r="I37" s="20">
        <v>1</v>
      </c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2</v>
      </c>
      <c r="B38" s="20" t="s">
        <v>2</v>
      </c>
      <c r="C38" s="20">
        <v>60</v>
      </c>
      <c r="D38" s="20" t="s">
        <v>16</v>
      </c>
      <c r="E38" s="20" t="s">
        <v>17</v>
      </c>
      <c r="F38" s="20"/>
      <c r="G38" s="21"/>
      <c r="H38" s="22" t="s">
        <v>38</v>
      </c>
      <c r="I38" s="20">
        <v>1</v>
      </c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1</v>
      </c>
      <c r="B39" s="20" t="s">
        <v>12</v>
      </c>
      <c r="C39" s="20">
        <v>60</v>
      </c>
      <c r="D39" s="20" t="s">
        <v>16</v>
      </c>
      <c r="E39" s="20" t="s">
        <v>17</v>
      </c>
      <c r="F39" s="20"/>
      <c r="G39" s="21"/>
      <c r="H39" s="22" t="s">
        <v>38</v>
      </c>
      <c r="I39" s="20">
        <v>1</v>
      </c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1</v>
      </c>
      <c r="B40" s="20" t="s">
        <v>117</v>
      </c>
      <c r="C40" s="20">
        <v>50</v>
      </c>
      <c r="D40" s="20" t="s">
        <v>16</v>
      </c>
      <c r="E40" s="20" t="s">
        <v>17</v>
      </c>
      <c r="F40" s="20"/>
      <c r="G40" s="21"/>
      <c r="H40" s="22" t="s">
        <v>38</v>
      </c>
      <c r="I40" s="20">
        <v>1</v>
      </c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2</v>
      </c>
      <c r="B41" s="20" t="s">
        <v>2</v>
      </c>
      <c r="C41" s="20">
        <v>50</v>
      </c>
      <c r="D41" s="20" t="s">
        <v>16</v>
      </c>
      <c r="E41" s="20" t="s">
        <v>17</v>
      </c>
      <c r="F41" s="20"/>
      <c r="G41" s="21"/>
      <c r="H41" s="22" t="s">
        <v>38</v>
      </c>
      <c r="I41" s="20">
        <v>1</v>
      </c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1</v>
      </c>
      <c r="B42" s="20" t="s">
        <v>2</v>
      </c>
      <c r="C42" s="20">
        <v>30</v>
      </c>
      <c r="D42" s="20" t="s">
        <v>16</v>
      </c>
      <c r="E42" s="20" t="s">
        <v>17</v>
      </c>
      <c r="F42" s="20" t="s">
        <v>6</v>
      </c>
      <c r="G42" s="21"/>
      <c r="H42" s="22" t="s">
        <v>9</v>
      </c>
      <c r="I42" s="20">
        <v>3</v>
      </c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15</v>
      </c>
      <c r="B43" s="20" t="s">
        <v>2</v>
      </c>
      <c r="C43" s="20">
        <v>50</v>
      </c>
      <c r="D43" s="20" t="s">
        <v>16</v>
      </c>
      <c r="E43" s="20" t="s">
        <v>17</v>
      </c>
      <c r="F43" s="20"/>
      <c r="G43" s="21"/>
      <c r="H43" s="22" t="s">
        <v>38</v>
      </c>
      <c r="I43" s="20">
        <v>1</v>
      </c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13</v>
      </c>
      <c r="B44" s="20" t="s">
        <v>2</v>
      </c>
      <c r="C44" s="20">
        <v>40</v>
      </c>
      <c r="D44" s="20" t="s">
        <v>16</v>
      </c>
      <c r="E44" s="20" t="s">
        <v>17</v>
      </c>
      <c r="F44" s="20" t="s">
        <v>6</v>
      </c>
      <c r="G44" s="21"/>
      <c r="H44" s="22" t="s">
        <v>9</v>
      </c>
      <c r="I44" s="20">
        <v>3</v>
      </c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1</v>
      </c>
      <c r="B45" s="20" t="s">
        <v>2</v>
      </c>
      <c r="C45" s="20">
        <v>80</v>
      </c>
      <c r="D45" s="20" t="s">
        <v>18</v>
      </c>
      <c r="E45" s="20" t="s">
        <v>11</v>
      </c>
      <c r="F45" s="20"/>
      <c r="G45" s="21"/>
      <c r="H45" s="22" t="s">
        <v>3</v>
      </c>
      <c r="I45" s="20">
        <v>3</v>
      </c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1</v>
      </c>
      <c r="B46" s="20" t="s">
        <v>2</v>
      </c>
      <c r="C46" s="20">
        <v>60</v>
      </c>
      <c r="D46" s="20" t="s">
        <v>18</v>
      </c>
      <c r="E46" s="20" t="s">
        <v>11</v>
      </c>
      <c r="F46" s="20"/>
      <c r="G46" s="21"/>
      <c r="H46" s="22" t="s">
        <v>3</v>
      </c>
      <c r="I46" s="20">
        <v>3</v>
      </c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2</v>
      </c>
      <c r="B47" s="20" t="s">
        <v>2</v>
      </c>
      <c r="C47" s="20">
        <v>60</v>
      </c>
      <c r="D47" s="20" t="s">
        <v>19</v>
      </c>
      <c r="E47" s="20" t="s">
        <v>23</v>
      </c>
      <c r="F47" s="20" t="s">
        <v>28</v>
      </c>
      <c r="G47" s="21"/>
      <c r="H47" s="22" t="s">
        <v>38</v>
      </c>
      <c r="I47" s="20">
        <v>1</v>
      </c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>
        <v>4</v>
      </c>
      <c r="B48" s="20" t="s">
        <v>2</v>
      </c>
      <c r="C48" s="20">
        <v>130</v>
      </c>
      <c r="D48" s="20" t="s">
        <v>19</v>
      </c>
      <c r="E48" s="20" t="s">
        <v>23</v>
      </c>
      <c r="F48" s="20" t="s">
        <v>28</v>
      </c>
      <c r="G48" s="21"/>
      <c r="H48" s="22" t="s">
        <v>38</v>
      </c>
      <c r="I48" s="20">
        <v>1</v>
      </c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>
        <v>1</v>
      </c>
      <c r="B49" s="20" t="s">
        <v>2</v>
      </c>
      <c r="C49" s="20">
        <v>180</v>
      </c>
      <c r="D49" s="20" t="s">
        <v>19</v>
      </c>
      <c r="E49" s="20" t="s">
        <v>23</v>
      </c>
      <c r="F49" s="20" t="s">
        <v>28</v>
      </c>
      <c r="G49" s="21"/>
      <c r="H49" s="22" t="s">
        <v>38</v>
      </c>
      <c r="I49" s="20">
        <v>1</v>
      </c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>
        <v>1</v>
      </c>
      <c r="B50" s="20" t="s">
        <v>80</v>
      </c>
      <c r="C50" s="20">
        <v>200</v>
      </c>
      <c r="D50" s="20" t="s">
        <v>19</v>
      </c>
      <c r="E50" s="20" t="s">
        <v>23</v>
      </c>
      <c r="F50" s="20" t="s">
        <v>28</v>
      </c>
      <c r="G50" s="21"/>
      <c r="H50" s="22" t="s">
        <v>38</v>
      </c>
      <c r="I50" s="20">
        <v>1</v>
      </c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>
        <v>4</v>
      </c>
      <c r="B51" s="20" t="s">
        <v>80</v>
      </c>
      <c r="C51" s="20">
        <v>180</v>
      </c>
      <c r="D51" s="20" t="s">
        <v>19</v>
      </c>
      <c r="E51" s="20" t="s">
        <v>23</v>
      </c>
      <c r="F51" s="20" t="s">
        <v>28</v>
      </c>
      <c r="G51" s="21"/>
      <c r="H51" s="22" t="s">
        <v>37</v>
      </c>
      <c r="I51" s="20">
        <v>2</v>
      </c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>
        <v>1</v>
      </c>
      <c r="B52" s="20" t="s">
        <v>2</v>
      </c>
      <c r="C52" s="20">
        <v>100</v>
      </c>
      <c r="D52" s="20" t="s">
        <v>19</v>
      </c>
      <c r="E52" s="20" t="s">
        <v>23</v>
      </c>
      <c r="F52" s="20" t="s">
        <v>28</v>
      </c>
      <c r="G52" s="21"/>
      <c r="H52" s="22" t="s">
        <v>38</v>
      </c>
      <c r="I52" s="20">
        <v>1</v>
      </c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>
        <v>3</v>
      </c>
      <c r="B53" s="20" t="s">
        <v>2</v>
      </c>
      <c r="C53" s="20">
        <v>100</v>
      </c>
      <c r="D53" s="20" t="s">
        <v>19</v>
      </c>
      <c r="E53" s="20" t="s">
        <v>23</v>
      </c>
      <c r="F53" s="20" t="s">
        <v>28</v>
      </c>
      <c r="G53" s="21"/>
      <c r="H53" s="22" t="s">
        <v>38</v>
      </c>
      <c r="I53" s="20">
        <v>1</v>
      </c>
      <c r="J53" s="22"/>
      <c r="L53" s="24">
        <f>SUM(L11:L52)</f>
        <v>4</v>
      </c>
      <c r="M53" s="24"/>
      <c r="N53" s="24"/>
    </row>
    <row r="54" spans="1:14" s="23" customFormat="1" x14ac:dyDescent="0.3">
      <c r="A54" s="20">
        <v>0</v>
      </c>
      <c r="B54" s="20"/>
      <c r="C54" s="20"/>
      <c r="D54" s="20" t="s">
        <v>20</v>
      </c>
      <c r="E54" s="20" t="s">
        <v>17</v>
      </c>
      <c r="F54" s="20"/>
      <c r="G54" s="21"/>
      <c r="H54" s="22"/>
      <c r="I54" s="20"/>
      <c r="J54" s="22" t="s">
        <v>388</v>
      </c>
      <c r="L54" s="24"/>
      <c r="M54" s="24"/>
      <c r="N54" s="24"/>
    </row>
    <row r="55" spans="1:14" s="23" customFormat="1" x14ac:dyDescent="0.3">
      <c r="A55" s="20">
        <v>0</v>
      </c>
      <c r="B55" s="20"/>
      <c r="C55" s="20"/>
      <c r="D55" s="20" t="s">
        <v>21</v>
      </c>
      <c r="E55" s="20" t="s">
        <v>11</v>
      </c>
      <c r="F55" s="20"/>
      <c r="G55" s="21"/>
      <c r="H55" s="22"/>
      <c r="I55" s="20"/>
      <c r="J55" s="22" t="s">
        <v>388</v>
      </c>
      <c r="L55" s="24">
        <f>SUMIFS($A$11:$A$401,$B$11:$B$401,"RT",$D$11:$D$401,"U1")</f>
        <v>13</v>
      </c>
      <c r="M55" s="24" t="s">
        <v>2</v>
      </c>
      <c r="N55" s="24" t="s">
        <v>5</v>
      </c>
    </row>
    <row r="56" spans="1:14" s="23" customFormat="1" x14ac:dyDescent="0.3">
      <c r="A56" s="20">
        <v>1</v>
      </c>
      <c r="B56" s="20" t="s">
        <v>2</v>
      </c>
      <c r="C56" s="20">
        <v>60</v>
      </c>
      <c r="D56" s="20" t="s">
        <v>22</v>
      </c>
      <c r="E56" s="20" t="s">
        <v>11</v>
      </c>
      <c r="F56" s="20" t="s">
        <v>218</v>
      </c>
      <c r="G56" s="21"/>
      <c r="H56" s="22" t="s">
        <v>38</v>
      </c>
      <c r="I56" s="20">
        <v>1</v>
      </c>
      <c r="J56" s="22"/>
      <c r="L56" s="24">
        <f>SUMIFS($A$11:$A$401,$B$11:$B$401,"RT",$D$11:$D$401,"U2")</f>
        <v>8</v>
      </c>
      <c r="M56" s="24" t="s">
        <v>2</v>
      </c>
      <c r="N56" s="24" t="s">
        <v>7</v>
      </c>
    </row>
    <row r="57" spans="1:14" s="23" customFormat="1" x14ac:dyDescent="0.3">
      <c r="A57" s="20">
        <v>450</v>
      </c>
      <c r="B57" s="20" t="s">
        <v>80</v>
      </c>
      <c r="C57" s="20">
        <v>300</v>
      </c>
      <c r="D57" s="20" t="s">
        <v>22</v>
      </c>
      <c r="E57" s="20" t="s">
        <v>11</v>
      </c>
      <c r="F57" s="20" t="s">
        <v>29</v>
      </c>
      <c r="G57" s="21"/>
      <c r="H57" s="22" t="s">
        <v>253</v>
      </c>
      <c r="I57" s="20"/>
      <c r="J57" s="22"/>
      <c r="L57" s="24">
        <f>SUMIFS($A$11:$A$401,$B$11:$B$401,"RT",$D$11:$D$401,"U3")</f>
        <v>27</v>
      </c>
      <c r="M57" s="24" t="s">
        <v>2</v>
      </c>
      <c r="N57" s="24" t="s">
        <v>15</v>
      </c>
    </row>
    <row r="58" spans="1:14" s="23" customFormat="1" x14ac:dyDescent="0.3">
      <c r="A58" s="20">
        <v>1</v>
      </c>
      <c r="B58" s="20" t="s">
        <v>260</v>
      </c>
      <c r="C58" s="20">
        <v>180</v>
      </c>
      <c r="D58" s="20" t="s">
        <v>22</v>
      </c>
      <c r="E58" s="20" t="s">
        <v>11</v>
      </c>
      <c r="F58" s="20"/>
      <c r="G58" s="21"/>
      <c r="H58" s="22" t="s">
        <v>38</v>
      </c>
      <c r="I58" s="20">
        <v>1</v>
      </c>
      <c r="J58" s="22"/>
      <c r="L58" s="24">
        <f>SUMIFS($A$11:$A$401,$B$11:$B$401,"RT",$D$11:$D$401,"U4")</f>
        <v>33</v>
      </c>
      <c r="M58" s="24" t="s">
        <v>2</v>
      </c>
      <c r="N58" s="24" t="s">
        <v>16</v>
      </c>
    </row>
    <row r="59" spans="1:14" s="23" customFormat="1" x14ac:dyDescent="0.3">
      <c r="A59" s="20">
        <v>1</v>
      </c>
      <c r="B59" s="20" t="s">
        <v>12</v>
      </c>
      <c r="C59" s="20">
        <v>60</v>
      </c>
      <c r="D59" s="20" t="s">
        <v>22</v>
      </c>
      <c r="E59" s="20" t="s">
        <v>11</v>
      </c>
      <c r="F59" s="20"/>
      <c r="G59" s="21"/>
      <c r="H59" s="22" t="s">
        <v>38</v>
      </c>
      <c r="I59" s="20">
        <v>1</v>
      </c>
      <c r="J59" s="22"/>
      <c r="L59" s="24">
        <f>SUMIFS($A$11:$A$401,$B$11:$B$401,"RT",$D$11:$D$401,"U5")</f>
        <v>2</v>
      </c>
      <c r="M59" s="24" t="s">
        <v>2</v>
      </c>
      <c r="N59" s="24" t="s">
        <v>18</v>
      </c>
    </row>
    <row r="60" spans="1:14" s="23" customFormat="1" x14ac:dyDescent="0.3">
      <c r="A60" s="20"/>
      <c r="B60" s="20"/>
      <c r="C60" s="20"/>
      <c r="D60" s="20"/>
      <c r="E60" s="20"/>
      <c r="F60" s="20"/>
      <c r="G60" s="21"/>
      <c r="H60" s="22"/>
      <c r="I60" s="20"/>
      <c r="J60" s="22"/>
      <c r="L60" s="24">
        <f>SUMIFS($A$11:$A$401,$B$11:$B$401,"RT",$D$11:$D$401,"U6")</f>
        <v>11</v>
      </c>
      <c r="M60" s="24" t="s">
        <v>2</v>
      </c>
      <c r="N60" s="24" t="s">
        <v>19</v>
      </c>
    </row>
    <row r="61" spans="1:14" s="23" customFormat="1" x14ac:dyDescent="0.3">
      <c r="A61" s="20"/>
      <c r="B61" s="20"/>
      <c r="C61" s="20"/>
      <c r="D61" s="20"/>
      <c r="E61" s="20"/>
      <c r="F61" s="20"/>
      <c r="G61" s="21"/>
      <c r="H61" s="22"/>
      <c r="I61" s="20"/>
      <c r="J61" s="22"/>
      <c r="L61" s="24">
        <f>SUMIFS($A$11:$A$401,$B$11:$B$401,"RT",$D$11:$D$401,"U7")</f>
        <v>0</v>
      </c>
      <c r="M61" s="24" t="s">
        <v>2</v>
      </c>
      <c r="N61" s="24" t="s">
        <v>20</v>
      </c>
    </row>
    <row r="62" spans="1:14" s="23" customFormat="1" x14ac:dyDescent="0.3">
      <c r="A62" s="20"/>
      <c r="B62" s="20"/>
      <c r="C62" s="20"/>
      <c r="D62" s="20"/>
      <c r="E62" s="20"/>
      <c r="F62" s="20"/>
      <c r="G62" s="21"/>
      <c r="H62" s="22"/>
      <c r="I62" s="20"/>
      <c r="J62" s="22"/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/>
      <c r="B63" s="20"/>
      <c r="C63" s="20"/>
      <c r="D63" s="20"/>
      <c r="E63" s="20"/>
      <c r="F63" s="20"/>
      <c r="G63" s="21"/>
      <c r="H63" s="22"/>
      <c r="I63" s="20"/>
      <c r="J63" s="22"/>
      <c r="L63" s="24">
        <f>SUMIFS($A$11:$A$401,$B$11:$B$401,"RT",$D$11:$D$401,"U9")</f>
        <v>1</v>
      </c>
      <c r="M63" s="24" t="s">
        <v>2</v>
      </c>
      <c r="N63" s="24" t="s">
        <v>22</v>
      </c>
    </row>
    <row r="64" spans="1:14" s="23" customFormat="1" x14ac:dyDescent="0.3">
      <c r="A64" s="20"/>
      <c r="B64" s="20"/>
      <c r="C64" s="20"/>
      <c r="D64" s="20"/>
      <c r="E64" s="20"/>
      <c r="F64" s="20"/>
      <c r="G64" s="21"/>
      <c r="H64" s="22"/>
      <c r="I64" s="20"/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/>
      <c r="B65" s="20"/>
      <c r="C65" s="20"/>
      <c r="D65" s="20"/>
      <c r="E65" s="20"/>
      <c r="F65" s="20"/>
      <c r="G65" s="21"/>
      <c r="H65" s="22"/>
      <c r="I65" s="20"/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/>
      <c r="B66" s="20"/>
      <c r="C66" s="20"/>
      <c r="D66" s="20"/>
      <c r="E66" s="20"/>
      <c r="F66" s="20"/>
      <c r="G66" s="21"/>
      <c r="H66" s="22"/>
      <c r="I66" s="20"/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/>
      <c r="B67" s="20"/>
      <c r="C67" s="20"/>
      <c r="D67" s="20"/>
      <c r="E67" s="20"/>
      <c r="F67" s="20"/>
      <c r="G67" s="21"/>
      <c r="H67" s="22"/>
      <c r="I67" s="20"/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/>
      <c r="B68" s="20"/>
      <c r="C68" s="20"/>
      <c r="D68" s="20"/>
      <c r="E68" s="20"/>
      <c r="F68" s="20"/>
      <c r="G68" s="21"/>
      <c r="H68" s="22"/>
      <c r="I68" s="20"/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/>
      <c r="B69" s="20"/>
      <c r="C69" s="20"/>
      <c r="D69" s="20"/>
      <c r="E69" s="20"/>
      <c r="F69" s="20"/>
      <c r="G69" s="21"/>
      <c r="H69" s="22"/>
      <c r="I69" s="20"/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/>
      <c r="B70" s="20"/>
      <c r="C70" s="20"/>
      <c r="D70" s="20"/>
      <c r="E70" s="20"/>
      <c r="F70" s="20"/>
      <c r="G70" s="21"/>
      <c r="H70" s="22"/>
      <c r="I70" s="20"/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/>
      <c r="B71" s="20"/>
      <c r="C71" s="20"/>
      <c r="D71" s="20"/>
      <c r="E71" s="20"/>
      <c r="F71" s="20"/>
      <c r="G71" s="21"/>
      <c r="H71" s="22"/>
      <c r="I71" s="20"/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/>
      <c r="B72" s="20"/>
      <c r="C72" s="20"/>
      <c r="D72" s="20"/>
      <c r="E72" s="20"/>
      <c r="F72" s="20"/>
      <c r="G72" s="21"/>
      <c r="H72" s="22"/>
      <c r="I72" s="20"/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/>
      <c r="B73" s="20"/>
      <c r="C73" s="20"/>
      <c r="D73" s="20"/>
      <c r="E73" s="20"/>
      <c r="F73" s="20"/>
      <c r="G73" s="21"/>
      <c r="H73" s="22"/>
      <c r="I73" s="20"/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/>
      <c r="B74" s="20"/>
      <c r="C74" s="20"/>
      <c r="D74" s="20"/>
      <c r="E74" s="20"/>
      <c r="F74" s="20"/>
      <c r="G74" s="21"/>
      <c r="H74" s="22"/>
      <c r="I74" s="20"/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/>
      <c r="B75" s="20"/>
      <c r="C75" s="20"/>
      <c r="D75" s="20"/>
      <c r="E75" s="20"/>
      <c r="F75" s="20"/>
      <c r="G75" s="21"/>
      <c r="H75" s="22"/>
      <c r="I75" s="20"/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95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25" right="0.25" top="0.75" bottom="0.75" header="0.3" footer="0.3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2"/>
  <sheetViews>
    <sheetView workbookViewId="0">
      <selection activeCell="D3" sqref="D3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27">
        <v>213</v>
      </c>
      <c r="E2" s="6"/>
      <c r="H2" s="5" t="s">
        <v>205</v>
      </c>
      <c r="I2" s="5" t="s">
        <v>194</v>
      </c>
      <c r="J2" s="5"/>
      <c r="K2" s="5"/>
    </row>
    <row r="3" spans="1:14" x14ac:dyDescent="0.3">
      <c r="A3" s="9" t="s">
        <v>455</v>
      </c>
      <c r="B3" s="28">
        <v>42643</v>
      </c>
      <c r="E3" s="6"/>
      <c r="H3" s="5" t="s">
        <v>391</v>
      </c>
      <c r="I3" s="5" t="s">
        <v>38</v>
      </c>
      <c r="J3" s="5" t="s">
        <v>37</v>
      </c>
      <c r="K3" s="5" t="s">
        <v>4</v>
      </c>
      <c r="L3" s="5" t="s">
        <v>9</v>
      </c>
      <c r="M3" s="5" t="s">
        <v>3</v>
      </c>
    </row>
    <row r="4" spans="1:14" x14ac:dyDescent="0.3">
      <c r="A4" s="9" t="s">
        <v>473</v>
      </c>
      <c r="B4" s="29">
        <v>9.3055555555555558E-2</v>
      </c>
      <c r="E4" s="6"/>
      <c r="H4" s="5" t="s">
        <v>378</v>
      </c>
      <c r="I4" s="5">
        <v>1</v>
      </c>
      <c r="J4" s="5">
        <v>2</v>
      </c>
      <c r="K4" s="5">
        <v>3</v>
      </c>
      <c r="L4" s="5">
        <v>4</v>
      </c>
      <c r="M4" s="5">
        <v>5</v>
      </c>
    </row>
    <row r="5" spans="1:14" x14ac:dyDescent="0.3">
      <c r="A5" s="9" t="s">
        <v>452</v>
      </c>
      <c r="B5" s="10" t="s">
        <v>194</v>
      </c>
      <c r="E5" s="6"/>
      <c r="H5" s="5"/>
      <c r="I5" s="5" t="s">
        <v>372</v>
      </c>
      <c r="J5" s="5"/>
      <c r="K5" s="5"/>
      <c r="M5" s="5" t="s">
        <v>371</v>
      </c>
    </row>
    <row r="6" spans="1:14" x14ac:dyDescent="0.3">
      <c r="A6" s="9" t="s">
        <v>456</v>
      </c>
      <c r="B6" s="10">
        <v>10</v>
      </c>
      <c r="E6" s="6"/>
    </row>
    <row r="7" spans="1:14" x14ac:dyDescent="0.3">
      <c r="A7" s="11" t="s">
        <v>453</v>
      </c>
      <c r="B7" s="12">
        <v>2.5</v>
      </c>
    </row>
    <row r="8" spans="1:14" x14ac:dyDescent="0.3">
      <c r="A8" s="11" t="s">
        <v>457</v>
      </c>
      <c r="B8" s="14">
        <v>2</v>
      </c>
    </row>
    <row r="9" spans="1:14" x14ac:dyDescent="0.3">
      <c r="A9" s="11" t="s">
        <v>458</v>
      </c>
      <c r="B9" s="15"/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K10" s="38" t="s">
        <v>436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80</v>
      </c>
      <c r="C11" s="20">
        <v>300</v>
      </c>
      <c r="D11" s="20" t="s">
        <v>5</v>
      </c>
      <c r="E11" s="20" t="s">
        <v>17</v>
      </c>
      <c r="F11" s="20" t="s">
        <v>29</v>
      </c>
      <c r="G11" s="21">
        <v>9.3055555555555558E-2</v>
      </c>
      <c r="H11" s="22" t="s">
        <v>9</v>
      </c>
      <c r="I11" s="20">
        <v>4</v>
      </c>
      <c r="J11" s="22"/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3</v>
      </c>
      <c r="B12" s="20" t="s">
        <v>80</v>
      </c>
      <c r="C12" s="20">
        <v>250</v>
      </c>
      <c r="D12" s="20" t="s">
        <v>5</v>
      </c>
      <c r="E12" s="20" t="s">
        <v>17</v>
      </c>
      <c r="F12" s="20" t="s">
        <v>29</v>
      </c>
      <c r="G12" s="21"/>
      <c r="H12" s="22" t="s">
        <v>37</v>
      </c>
      <c r="I12" s="20">
        <v>2</v>
      </c>
      <c r="J12" s="22"/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80</v>
      </c>
      <c r="C13" s="20">
        <v>300</v>
      </c>
      <c r="D13" s="20" t="s">
        <v>5</v>
      </c>
      <c r="E13" s="20" t="s">
        <v>17</v>
      </c>
      <c r="F13" s="20" t="s">
        <v>29</v>
      </c>
      <c r="G13" s="21"/>
      <c r="H13" s="22" t="s">
        <v>9</v>
      </c>
      <c r="I13" s="20">
        <v>4</v>
      </c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1</v>
      </c>
      <c r="B14" s="20" t="s">
        <v>9</v>
      </c>
      <c r="C14" s="20">
        <v>35</v>
      </c>
      <c r="D14" s="20" t="s">
        <v>5</v>
      </c>
      <c r="E14" s="20" t="s">
        <v>17</v>
      </c>
      <c r="F14" s="20" t="s">
        <v>29</v>
      </c>
      <c r="G14" s="21"/>
      <c r="H14" s="22" t="s">
        <v>37</v>
      </c>
      <c r="I14" s="20">
        <v>2</v>
      </c>
      <c r="J14" s="22"/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>
        <v>2</v>
      </c>
      <c r="B15" s="20" t="s">
        <v>80</v>
      </c>
      <c r="C15" s="20">
        <v>200</v>
      </c>
      <c r="D15" s="20" t="s">
        <v>5</v>
      </c>
      <c r="E15" s="20" t="s">
        <v>17</v>
      </c>
      <c r="F15" s="20" t="s">
        <v>218</v>
      </c>
      <c r="G15" s="21"/>
      <c r="H15" s="22" t="s">
        <v>38</v>
      </c>
      <c r="I15" s="20">
        <v>1</v>
      </c>
      <c r="J15" s="22"/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>
        <v>1</v>
      </c>
      <c r="B16" s="20" t="s">
        <v>9</v>
      </c>
      <c r="C16" s="20">
        <v>30</v>
      </c>
      <c r="D16" s="20" t="s">
        <v>5</v>
      </c>
      <c r="E16" s="20" t="s">
        <v>17</v>
      </c>
      <c r="F16" s="20" t="s">
        <v>29</v>
      </c>
      <c r="G16" s="21"/>
      <c r="H16" s="22" t="s">
        <v>37</v>
      </c>
      <c r="I16" s="20">
        <v>2</v>
      </c>
      <c r="J16" s="22"/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>
        <v>1</v>
      </c>
      <c r="B17" s="20" t="s">
        <v>9</v>
      </c>
      <c r="C17" s="20">
        <v>80</v>
      </c>
      <c r="D17" s="20" t="s">
        <v>5</v>
      </c>
      <c r="E17" s="20" t="s">
        <v>17</v>
      </c>
      <c r="F17" s="20" t="s">
        <v>218</v>
      </c>
      <c r="G17" s="21"/>
      <c r="H17" s="22" t="s">
        <v>38</v>
      </c>
      <c r="I17" s="20">
        <v>1</v>
      </c>
      <c r="J17" s="22"/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>
        <v>2</v>
      </c>
      <c r="B18" s="20" t="s">
        <v>2</v>
      </c>
      <c r="C18" s="20">
        <v>50</v>
      </c>
      <c r="D18" s="20" t="s">
        <v>5</v>
      </c>
      <c r="E18" s="20" t="s">
        <v>17</v>
      </c>
      <c r="F18" s="20" t="s">
        <v>392</v>
      </c>
      <c r="G18" s="21"/>
      <c r="H18" s="22" t="s">
        <v>3</v>
      </c>
      <c r="I18" s="20">
        <v>5</v>
      </c>
      <c r="J18" s="22"/>
      <c r="K18" s="22" t="s">
        <v>254</v>
      </c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3</v>
      </c>
      <c r="B19" s="20" t="s">
        <v>2</v>
      </c>
      <c r="C19" s="20">
        <v>60</v>
      </c>
      <c r="D19" s="20" t="s">
        <v>5</v>
      </c>
      <c r="E19" s="20" t="s">
        <v>17</v>
      </c>
      <c r="F19" s="20" t="s">
        <v>218</v>
      </c>
      <c r="G19" s="21"/>
      <c r="H19" s="22" t="s">
        <v>3</v>
      </c>
      <c r="I19" s="20">
        <v>5</v>
      </c>
      <c r="J19" s="22"/>
      <c r="K19" s="22" t="s">
        <v>255</v>
      </c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12</v>
      </c>
      <c r="B20" s="20" t="s">
        <v>80</v>
      </c>
      <c r="C20" s="20">
        <v>250</v>
      </c>
      <c r="D20" s="20" t="s">
        <v>7</v>
      </c>
      <c r="E20" s="20" t="s">
        <v>23</v>
      </c>
      <c r="F20" s="20" t="s">
        <v>28</v>
      </c>
      <c r="G20" s="21"/>
      <c r="H20" s="22" t="s">
        <v>4</v>
      </c>
      <c r="I20" s="20">
        <v>3</v>
      </c>
      <c r="J20" s="22"/>
      <c r="K20" s="22"/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1</v>
      </c>
      <c r="B21" s="20" t="s">
        <v>9</v>
      </c>
      <c r="C21" s="20">
        <v>80</v>
      </c>
      <c r="D21" s="20" t="s">
        <v>7</v>
      </c>
      <c r="E21" s="20" t="s">
        <v>23</v>
      </c>
      <c r="F21" s="20"/>
      <c r="G21" s="21"/>
      <c r="H21" s="22" t="s">
        <v>38</v>
      </c>
      <c r="I21" s="20">
        <v>1</v>
      </c>
      <c r="J21" s="22"/>
      <c r="K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1</v>
      </c>
      <c r="B22" s="20" t="s">
        <v>2</v>
      </c>
      <c r="C22" s="20">
        <v>50</v>
      </c>
      <c r="D22" s="20" t="s">
        <v>7</v>
      </c>
      <c r="E22" s="20" t="s">
        <v>23</v>
      </c>
      <c r="F22" s="20"/>
      <c r="G22" s="21"/>
      <c r="H22" s="22" t="s">
        <v>3</v>
      </c>
      <c r="I22" s="20">
        <v>5</v>
      </c>
      <c r="J22" s="22"/>
      <c r="K22" s="22" t="s">
        <v>256</v>
      </c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9</v>
      </c>
      <c r="C23" s="20">
        <v>95</v>
      </c>
      <c r="D23" s="20" t="s">
        <v>7</v>
      </c>
      <c r="E23" s="20" t="s">
        <v>23</v>
      </c>
      <c r="F23" s="20"/>
      <c r="G23" s="21"/>
      <c r="H23" s="22" t="s">
        <v>4</v>
      </c>
      <c r="I23" s="20">
        <v>3</v>
      </c>
      <c r="J23" s="22"/>
      <c r="K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1</v>
      </c>
      <c r="B24" s="20" t="s">
        <v>80</v>
      </c>
      <c r="C24" s="20">
        <v>250</v>
      </c>
      <c r="D24" s="20" t="s">
        <v>7</v>
      </c>
      <c r="E24" s="20" t="s">
        <v>23</v>
      </c>
      <c r="F24" s="20"/>
      <c r="G24" s="21"/>
      <c r="H24" s="22" t="s">
        <v>4</v>
      </c>
      <c r="I24" s="20">
        <v>3</v>
      </c>
      <c r="J24" s="22"/>
      <c r="K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3</v>
      </c>
      <c r="B25" s="20" t="s">
        <v>80</v>
      </c>
      <c r="C25" s="20">
        <v>250</v>
      </c>
      <c r="D25" s="20" t="s">
        <v>7</v>
      </c>
      <c r="E25" s="20" t="s">
        <v>23</v>
      </c>
      <c r="F25" s="20"/>
      <c r="G25" s="21"/>
      <c r="H25" s="22" t="s">
        <v>9</v>
      </c>
      <c r="I25" s="20">
        <v>4</v>
      </c>
      <c r="J25" s="22"/>
      <c r="K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1</v>
      </c>
      <c r="B26" s="20" t="s">
        <v>9</v>
      </c>
      <c r="C26" s="20">
        <v>60</v>
      </c>
      <c r="D26" s="20" t="s">
        <v>15</v>
      </c>
      <c r="E26" s="20" t="s">
        <v>11</v>
      </c>
      <c r="F26" s="20"/>
      <c r="G26" s="21"/>
      <c r="H26" s="22" t="s">
        <v>37</v>
      </c>
      <c r="I26" s="20">
        <v>2</v>
      </c>
      <c r="J26" s="22"/>
      <c r="K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1</v>
      </c>
      <c r="B27" s="20" t="s">
        <v>80</v>
      </c>
      <c r="C27" s="20">
        <v>90</v>
      </c>
      <c r="D27" s="20" t="s">
        <v>15</v>
      </c>
      <c r="E27" s="20" t="s">
        <v>11</v>
      </c>
      <c r="F27" s="20" t="s">
        <v>218</v>
      </c>
      <c r="G27" s="21"/>
      <c r="H27" s="22" t="s">
        <v>3</v>
      </c>
      <c r="I27" s="20">
        <v>5</v>
      </c>
      <c r="J27" s="22"/>
      <c r="K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14</v>
      </c>
      <c r="B28" s="20" t="s">
        <v>80</v>
      </c>
      <c r="C28" s="20">
        <v>200</v>
      </c>
      <c r="D28" s="20" t="s">
        <v>15</v>
      </c>
      <c r="E28" s="20" t="s">
        <v>11</v>
      </c>
      <c r="F28" s="20" t="s">
        <v>29</v>
      </c>
      <c r="G28" s="21"/>
      <c r="H28" s="22" t="s">
        <v>9</v>
      </c>
      <c r="I28" s="20">
        <v>4</v>
      </c>
      <c r="J28" s="22"/>
      <c r="K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10</v>
      </c>
      <c r="B29" s="20" t="s">
        <v>80</v>
      </c>
      <c r="C29" s="20">
        <v>250</v>
      </c>
      <c r="D29" s="20" t="s">
        <v>15</v>
      </c>
      <c r="E29" s="20" t="s">
        <v>11</v>
      </c>
      <c r="F29" s="20" t="s">
        <v>29</v>
      </c>
      <c r="G29" s="21"/>
      <c r="H29" s="22" t="s">
        <v>9</v>
      </c>
      <c r="I29" s="20">
        <v>4</v>
      </c>
      <c r="J29" s="22"/>
      <c r="K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1</v>
      </c>
      <c r="B30" s="20" t="s">
        <v>80</v>
      </c>
      <c r="C30" s="20">
        <v>300</v>
      </c>
      <c r="D30" s="20" t="s">
        <v>15</v>
      </c>
      <c r="E30" s="20" t="s">
        <v>11</v>
      </c>
      <c r="F30" s="20" t="s">
        <v>29</v>
      </c>
      <c r="G30" s="21"/>
      <c r="H30" s="22" t="s">
        <v>38</v>
      </c>
      <c r="I30" s="20">
        <v>1</v>
      </c>
      <c r="J30" s="22"/>
      <c r="K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200</v>
      </c>
      <c r="B31" s="20" t="s">
        <v>80</v>
      </c>
      <c r="C31" s="20">
        <v>300</v>
      </c>
      <c r="D31" s="20" t="s">
        <v>15</v>
      </c>
      <c r="E31" s="20" t="s">
        <v>11</v>
      </c>
      <c r="F31" s="20" t="s">
        <v>29</v>
      </c>
      <c r="G31" s="21"/>
      <c r="H31" s="22" t="s">
        <v>3</v>
      </c>
      <c r="I31" s="20">
        <v>5</v>
      </c>
      <c r="J31" s="22"/>
      <c r="K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1</v>
      </c>
      <c r="B32" s="20" t="s">
        <v>80</v>
      </c>
      <c r="C32" s="20">
        <v>200</v>
      </c>
      <c r="D32" s="20" t="s">
        <v>16</v>
      </c>
      <c r="E32" s="20" t="s">
        <v>17</v>
      </c>
      <c r="F32" s="20" t="s">
        <v>218</v>
      </c>
      <c r="G32" s="21"/>
      <c r="H32" s="22" t="s">
        <v>3</v>
      </c>
      <c r="I32" s="20">
        <v>5</v>
      </c>
      <c r="J32" s="22"/>
      <c r="K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3</v>
      </c>
      <c r="B33" s="20" t="s">
        <v>80</v>
      </c>
      <c r="C33" s="20">
        <v>100</v>
      </c>
      <c r="D33" s="20" t="s">
        <v>16</v>
      </c>
      <c r="E33" s="20" t="s">
        <v>17</v>
      </c>
      <c r="F33" s="20" t="s">
        <v>29</v>
      </c>
      <c r="G33" s="21"/>
      <c r="H33" s="22" t="s">
        <v>3</v>
      </c>
      <c r="I33" s="20">
        <v>4</v>
      </c>
      <c r="J33" s="22"/>
      <c r="K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1</v>
      </c>
      <c r="B34" s="20" t="s">
        <v>9</v>
      </c>
      <c r="C34" s="20">
        <v>75</v>
      </c>
      <c r="D34" s="20" t="s">
        <v>16</v>
      </c>
      <c r="E34" s="20" t="s">
        <v>17</v>
      </c>
      <c r="F34" s="20" t="s">
        <v>29</v>
      </c>
      <c r="G34" s="21"/>
      <c r="H34" s="22" t="s">
        <v>37</v>
      </c>
      <c r="I34" s="20">
        <v>3</v>
      </c>
      <c r="J34" s="22"/>
      <c r="K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4</v>
      </c>
      <c r="B35" s="20" t="s">
        <v>80</v>
      </c>
      <c r="C35" s="20">
        <v>200</v>
      </c>
      <c r="D35" s="20" t="s">
        <v>18</v>
      </c>
      <c r="E35" s="20" t="s">
        <v>11</v>
      </c>
      <c r="F35" s="20"/>
      <c r="G35" s="21"/>
      <c r="H35" s="22" t="s">
        <v>4</v>
      </c>
      <c r="I35" s="20">
        <v>2</v>
      </c>
      <c r="J35" s="22"/>
      <c r="K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3</v>
      </c>
      <c r="B36" s="20" t="s">
        <v>2</v>
      </c>
      <c r="C36" s="20">
        <v>180</v>
      </c>
      <c r="D36" s="20" t="s">
        <v>19</v>
      </c>
      <c r="E36" s="20" t="s">
        <v>23</v>
      </c>
      <c r="F36" s="20" t="s">
        <v>28</v>
      </c>
      <c r="G36" s="21"/>
      <c r="H36" s="22" t="s">
        <v>38</v>
      </c>
      <c r="I36" s="20">
        <v>1</v>
      </c>
      <c r="J36" s="22"/>
      <c r="K36" s="22" t="s">
        <v>474</v>
      </c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0</v>
      </c>
      <c r="B37" s="20"/>
      <c r="C37" s="20"/>
      <c r="D37" s="20" t="s">
        <v>20</v>
      </c>
      <c r="E37" s="20" t="s">
        <v>17</v>
      </c>
      <c r="F37" s="20"/>
      <c r="G37" s="21"/>
      <c r="H37" s="22"/>
      <c r="I37" s="20"/>
      <c r="J37" s="22" t="s">
        <v>388</v>
      </c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0</v>
      </c>
      <c r="B38" s="20"/>
      <c r="C38" s="20"/>
      <c r="D38" s="20" t="s">
        <v>21</v>
      </c>
      <c r="E38" s="20" t="s">
        <v>23</v>
      </c>
      <c r="F38" s="20"/>
      <c r="G38" s="21"/>
      <c r="H38" s="22"/>
      <c r="I38" s="20"/>
      <c r="J38" s="22" t="s">
        <v>388</v>
      </c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260</v>
      </c>
      <c r="B39" s="20" t="s">
        <v>13</v>
      </c>
      <c r="C39" s="20">
        <v>250</v>
      </c>
      <c r="D39" s="20" t="s">
        <v>22</v>
      </c>
      <c r="E39" s="20" t="s">
        <v>11</v>
      </c>
      <c r="F39" s="20"/>
      <c r="G39" s="21"/>
      <c r="H39" s="22" t="s">
        <v>257</v>
      </c>
      <c r="I39" s="20"/>
      <c r="J39" s="22" t="s">
        <v>258</v>
      </c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/>
      <c r="B40" s="20"/>
      <c r="C40" s="20"/>
      <c r="D40" s="20"/>
      <c r="E40" s="20"/>
      <c r="F40" s="20"/>
      <c r="G40" s="21"/>
      <c r="H40" s="22"/>
      <c r="I40" s="20"/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/>
      <c r="B41" s="20"/>
      <c r="C41" s="20"/>
      <c r="D41" s="20"/>
      <c r="E41" s="20"/>
      <c r="F41" s="20"/>
      <c r="G41" s="21"/>
      <c r="H41" s="22"/>
      <c r="I41" s="20"/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/>
      <c r="B42" s="20"/>
      <c r="C42" s="20"/>
      <c r="D42" s="20"/>
      <c r="E42" s="20"/>
      <c r="F42" s="20"/>
      <c r="G42" s="21"/>
      <c r="H42" s="22"/>
      <c r="I42" s="20"/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/>
      <c r="B43" s="20"/>
      <c r="C43" s="20"/>
      <c r="D43" s="20"/>
      <c r="E43" s="20"/>
      <c r="F43" s="20"/>
      <c r="G43" s="21"/>
      <c r="H43" s="22"/>
      <c r="I43" s="20"/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/>
      <c r="B44" s="20"/>
      <c r="C44" s="20"/>
      <c r="D44" s="20"/>
      <c r="E44" s="20"/>
      <c r="F44" s="20"/>
      <c r="G44" s="21"/>
      <c r="H44" s="22"/>
      <c r="I44" s="20"/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/>
      <c r="B45" s="20"/>
      <c r="C45" s="20"/>
      <c r="D45" s="20"/>
      <c r="E45" s="20"/>
      <c r="F45" s="20"/>
      <c r="G45" s="21"/>
      <c r="H45" s="22"/>
      <c r="I45" s="20"/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/>
      <c r="B46" s="20"/>
      <c r="C46" s="20"/>
      <c r="D46" s="20"/>
      <c r="E46" s="20"/>
      <c r="F46" s="20"/>
      <c r="G46" s="21"/>
      <c r="H46" s="22"/>
      <c r="I46" s="20"/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/>
      <c r="B47" s="20"/>
      <c r="C47" s="20"/>
      <c r="D47" s="20"/>
      <c r="E47" s="20"/>
      <c r="F47" s="20"/>
      <c r="G47" s="21"/>
      <c r="H47" s="22"/>
      <c r="I47" s="20"/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/>
      <c r="B48" s="20"/>
      <c r="C48" s="20"/>
      <c r="D48" s="20"/>
      <c r="E48" s="20"/>
      <c r="F48" s="20"/>
      <c r="G48" s="21"/>
      <c r="H48" s="22"/>
      <c r="I48" s="20"/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/>
      <c r="B49" s="20"/>
      <c r="C49" s="20"/>
      <c r="D49" s="20"/>
      <c r="E49" s="20"/>
      <c r="F49" s="20"/>
      <c r="G49" s="21"/>
      <c r="H49" s="22"/>
      <c r="I49" s="20"/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/>
      <c r="B50" s="20"/>
      <c r="C50" s="20"/>
      <c r="D50" s="20"/>
      <c r="E50" s="20"/>
      <c r="F50" s="20"/>
      <c r="G50" s="21"/>
      <c r="H50" s="22"/>
      <c r="I50" s="20"/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/>
      <c r="B51" s="20"/>
      <c r="C51" s="20"/>
      <c r="D51" s="20"/>
      <c r="E51" s="20"/>
      <c r="F51" s="20"/>
      <c r="G51" s="21"/>
      <c r="H51" s="22"/>
      <c r="I51" s="20"/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/>
      <c r="B52" s="20"/>
      <c r="C52" s="20"/>
      <c r="D52" s="20"/>
      <c r="E52" s="20"/>
      <c r="F52" s="20"/>
      <c r="G52" s="21"/>
      <c r="H52" s="22"/>
      <c r="I52" s="20"/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/>
      <c r="B53" s="20"/>
      <c r="C53" s="20"/>
      <c r="D53" s="20"/>
      <c r="E53" s="20"/>
      <c r="F53" s="20"/>
      <c r="G53" s="21"/>
      <c r="H53" s="22"/>
      <c r="I53" s="20"/>
      <c r="J53" s="22"/>
      <c r="L53" s="24">
        <f>SUM(L11:L52)</f>
        <v>0</v>
      </c>
      <c r="M53" s="24"/>
      <c r="N53" s="24"/>
    </row>
    <row r="54" spans="1:14" s="23" customFormat="1" x14ac:dyDescent="0.3">
      <c r="A54" s="20"/>
      <c r="B54" s="20"/>
      <c r="C54" s="20"/>
      <c r="D54" s="20"/>
      <c r="E54" s="20"/>
      <c r="F54" s="20"/>
      <c r="G54" s="21"/>
      <c r="H54" s="22"/>
      <c r="I54" s="20"/>
      <c r="J54" s="22"/>
      <c r="L54" s="24"/>
      <c r="M54" s="24"/>
      <c r="N54" s="24"/>
    </row>
    <row r="55" spans="1:14" s="23" customFormat="1" x14ac:dyDescent="0.3">
      <c r="A55" s="20"/>
      <c r="B55" s="20"/>
      <c r="C55" s="20"/>
      <c r="D55" s="20"/>
      <c r="E55" s="20"/>
      <c r="F55" s="20"/>
      <c r="G55" s="21"/>
      <c r="H55" s="22"/>
      <c r="I55" s="20"/>
      <c r="J55" s="22"/>
      <c r="L55" s="24">
        <f>SUMIFS($A$11:$A$401,$B$11:$B$401,"RT",$D$11:$D$401,"U1")</f>
        <v>5</v>
      </c>
      <c r="M55" s="24" t="s">
        <v>2</v>
      </c>
      <c r="N55" s="24" t="s">
        <v>5</v>
      </c>
    </row>
    <row r="56" spans="1:14" s="23" customFormat="1" x14ac:dyDescent="0.3">
      <c r="A56" s="20"/>
      <c r="B56" s="20"/>
      <c r="C56" s="20"/>
      <c r="D56" s="20"/>
      <c r="E56" s="20"/>
      <c r="F56" s="20"/>
      <c r="G56" s="21"/>
      <c r="H56" s="22"/>
      <c r="I56" s="20"/>
      <c r="J56" s="22"/>
      <c r="L56" s="24">
        <f>SUMIFS($A$11:$A$401,$B$11:$B$401,"RT",$D$11:$D$401,"U2")</f>
        <v>1</v>
      </c>
      <c r="M56" s="24" t="s">
        <v>2</v>
      </c>
      <c r="N56" s="24" t="s">
        <v>7</v>
      </c>
    </row>
    <row r="57" spans="1:14" s="23" customFormat="1" x14ac:dyDescent="0.3">
      <c r="A57" s="20"/>
      <c r="B57" s="20"/>
      <c r="C57" s="20"/>
      <c r="D57" s="20"/>
      <c r="E57" s="20"/>
      <c r="F57" s="20"/>
      <c r="G57" s="21"/>
      <c r="H57" s="22"/>
      <c r="I57" s="20"/>
      <c r="J57" s="22"/>
      <c r="L57" s="24">
        <f>SUMIFS($A$11:$A$401,$B$11:$B$401,"RT",$D$11:$D$401,"U3")</f>
        <v>0</v>
      </c>
      <c r="M57" s="24" t="s">
        <v>2</v>
      </c>
      <c r="N57" s="24" t="s">
        <v>15</v>
      </c>
    </row>
    <row r="58" spans="1:14" s="23" customFormat="1" x14ac:dyDescent="0.3">
      <c r="A58" s="20"/>
      <c r="B58" s="20"/>
      <c r="C58" s="20"/>
      <c r="D58" s="20"/>
      <c r="E58" s="20"/>
      <c r="F58" s="20"/>
      <c r="G58" s="21"/>
      <c r="H58" s="22"/>
      <c r="I58" s="20"/>
      <c r="J58" s="22"/>
      <c r="L58" s="24">
        <f>SUMIFS($A$11:$A$401,$B$11:$B$401,"RT",$D$11:$D$401,"U4")</f>
        <v>0</v>
      </c>
      <c r="M58" s="24" t="s">
        <v>2</v>
      </c>
      <c r="N58" s="24" t="s">
        <v>16</v>
      </c>
    </row>
    <row r="59" spans="1:14" s="23" customFormat="1" x14ac:dyDescent="0.3">
      <c r="A59" s="20"/>
      <c r="B59" s="20"/>
      <c r="C59" s="20"/>
      <c r="D59" s="20"/>
      <c r="E59" s="20"/>
      <c r="F59" s="20"/>
      <c r="G59" s="21"/>
      <c r="H59" s="22"/>
      <c r="I59" s="20"/>
      <c r="J59" s="22"/>
      <c r="L59" s="24">
        <f>SUMIFS($A$11:$A$401,$B$11:$B$401,"RT",$D$11:$D$401,"U5")</f>
        <v>0</v>
      </c>
      <c r="M59" s="24" t="s">
        <v>2</v>
      </c>
      <c r="N59" s="24" t="s">
        <v>18</v>
      </c>
    </row>
    <row r="60" spans="1:14" s="23" customFormat="1" x14ac:dyDescent="0.3">
      <c r="A60" s="20"/>
      <c r="B60" s="20"/>
      <c r="C60" s="20"/>
      <c r="D60" s="20"/>
      <c r="E60" s="20"/>
      <c r="F60" s="20"/>
      <c r="G60" s="21"/>
      <c r="H60" s="22"/>
      <c r="I60" s="20"/>
      <c r="J60" s="22"/>
      <c r="L60" s="24">
        <f>SUMIFS($A$11:$A$401,$B$11:$B$401,"RT",$D$11:$D$401,"U6")</f>
        <v>3</v>
      </c>
      <c r="M60" s="24" t="s">
        <v>2</v>
      </c>
      <c r="N60" s="24" t="s">
        <v>19</v>
      </c>
    </row>
    <row r="61" spans="1:14" s="23" customFormat="1" x14ac:dyDescent="0.3">
      <c r="A61" s="20"/>
      <c r="B61" s="20"/>
      <c r="C61" s="20"/>
      <c r="D61" s="20"/>
      <c r="E61" s="20"/>
      <c r="F61" s="20"/>
      <c r="G61" s="21"/>
      <c r="H61" s="22"/>
      <c r="I61" s="20"/>
      <c r="J61" s="22"/>
      <c r="L61" s="24">
        <f>SUMIFS($A$11:$A$401,$B$11:$B$401,"RT",$D$11:$D$401,"U7")</f>
        <v>0</v>
      </c>
      <c r="M61" s="24" t="s">
        <v>2</v>
      </c>
      <c r="N61" s="24" t="s">
        <v>20</v>
      </c>
    </row>
    <row r="62" spans="1:14" s="23" customFormat="1" x14ac:dyDescent="0.3">
      <c r="A62" s="20"/>
      <c r="B62" s="20"/>
      <c r="C62" s="20"/>
      <c r="D62" s="20"/>
      <c r="E62" s="20"/>
      <c r="F62" s="20"/>
      <c r="G62" s="21"/>
      <c r="H62" s="22"/>
      <c r="I62" s="20"/>
      <c r="J62" s="22"/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/>
      <c r="B63" s="20"/>
      <c r="C63" s="20"/>
      <c r="D63" s="20"/>
      <c r="E63" s="20"/>
      <c r="F63" s="20"/>
      <c r="G63" s="21"/>
      <c r="H63" s="22"/>
      <c r="I63" s="20"/>
      <c r="J63" s="22"/>
      <c r="L63" s="24">
        <f>SUMIFS($A$11:$A$401,$B$11:$B$401,"RT",$D$11:$D$401,"U9")</f>
        <v>0</v>
      </c>
      <c r="M63" s="24" t="s">
        <v>2</v>
      </c>
      <c r="N63" s="24" t="s">
        <v>22</v>
      </c>
    </row>
    <row r="64" spans="1:14" s="23" customFormat="1" x14ac:dyDescent="0.3">
      <c r="A64" s="20"/>
      <c r="B64" s="20"/>
      <c r="C64" s="20"/>
      <c r="D64" s="20"/>
      <c r="E64" s="20"/>
      <c r="F64" s="20"/>
      <c r="G64" s="21"/>
      <c r="H64" s="22"/>
      <c r="I64" s="20"/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/>
      <c r="B65" s="20"/>
      <c r="C65" s="20"/>
      <c r="D65" s="20"/>
      <c r="E65" s="20"/>
      <c r="F65" s="20"/>
      <c r="G65" s="21"/>
      <c r="H65" s="22"/>
      <c r="I65" s="20"/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/>
      <c r="B66" s="20"/>
      <c r="C66" s="20"/>
      <c r="D66" s="20"/>
      <c r="E66" s="20"/>
      <c r="F66" s="20"/>
      <c r="G66" s="21"/>
      <c r="H66" s="22"/>
      <c r="I66" s="20"/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/>
      <c r="B67" s="20"/>
      <c r="C67" s="20"/>
      <c r="D67" s="20"/>
      <c r="E67" s="20"/>
      <c r="F67" s="20"/>
      <c r="G67" s="21"/>
      <c r="H67" s="22"/>
      <c r="I67" s="20"/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/>
      <c r="B68" s="20"/>
      <c r="C68" s="20"/>
      <c r="D68" s="20"/>
      <c r="E68" s="20"/>
      <c r="F68" s="20"/>
      <c r="G68" s="21"/>
      <c r="H68" s="22"/>
      <c r="I68" s="20"/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/>
      <c r="B69" s="20"/>
      <c r="C69" s="20"/>
      <c r="D69" s="20"/>
      <c r="E69" s="20"/>
      <c r="F69" s="20"/>
      <c r="G69" s="21"/>
      <c r="H69" s="22"/>
      <c r="I69" s="20"/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/>
      <c r="B70" s="20"/>
      <c r="C70" s="20"/>
      <c r="D70" s="20"/>
      <c r="E70" s="20"/>
      <c r="F70" s="20"/>
      <c r="G70" s="21"/>
      <c r="H70" s="22"/>
      <c r="I70" s="20"/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/>
      <c r="B71" s="20"/>
      <c r="C71" s="20"/>
      <c r="D71" s="20"/>
      <c r="E71" s="20"/>
      <c r="F71" s="20"/>
      <c r="G71" s="21"/>
      <c r="H71" s="22"/>
      <c r="I71" s="20"/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/>
      <c r="B72" s="20"/>
      <c r="C72" s="20"/>
      <c r="D72" s="20"/>
      <c r="E72" s="20"/>
      <c r="F72" s="20"/>
      <c r="G72" s="21"/>
      <c r="H72" s="22"/>
      <c r="I72" s="20"/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/>
      <c r="B73" s="20"/>
      <c r="C73" s="20"/>
      <c r="D73" s="20"/>
      <c r="E73" s="20"/>
      <c r="F73" s="20"/>
      <c r="G73" s="21"/>
      <c r="H73" s="22"/>
      <c r="I73" s="20"/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/>
      <c r="B74" s="20"/>
      <c r="C74" s="20"/>
      <c r="D74" s="20"/>
      <c r="E74" s="20"/>
      <c r="F74" s="20"/>
      <c r="G74" s="21"/>
      <c r="H74" s="22"/>
      <c r="I74" s="20"/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/>
      <c r="B75" s="20"/>
      <c r="C75" s="20"/>
      <c r="D75" s="20"/>
      <c r="E75" s="20"/>
      <c r="F75" s="20"/>
      <c r="G75" s="21"/>
      <c r="H75" s="22"/>
      <c r="I75" s="20"/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9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2"/>
  <sheetViews>
    <sheetView workbookViewId="0">
      <selection activeCell="D2" sqref="D2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ht="15.6" x14ac:dyDescent="0.3">
      <c r="A2" s="9" t="s">
        <v>454</v>
      </c>
      <c r="B2" s="30">
        <v>320</v>
      </c>
      <c r="E2" s="6"/>
      <c r="H2" s="5" t="s">
        <v>205</v>
      </c>
      <c r="I2" s="5" t="s">
        <v>373</v>
      </c>
      <c r="J2" s="5"/>
      <c r="K2" s="5"/>
    </row>
    <row r="3" spans="1:14" x14ac:dyDescent="0.3">
      <c r="A3" s="9" t="s">
        <v>455</v>
      </c>
      <c r="B3" s="28">
        <v>42630</v>
      </c>
      <c r="E3" s="6"/>
      <c r="H3" s="5" t="s">
        <v>391</v>
      </c>
      <c r="I3" s="5" t="s">
        <v>3</v>
      </c>
      <c r="J3" s="5" t="s">
        <v>37</v>
      </c>
      <c r="K3" s="5" t="s">
        <v>10</v>
      </c>
      <c r="L3" s="5" t="s">
        <v>38</v>
      </c>
    </row>
    <row r="4" spans="1:14" x14ac:dyDescent="0.3">
      <c r="A4" s="9" t="s">
        <v>473</v>
      </c>
      <c r="B4" s="29">
        <v>0.1111111111111111</v>
      </c>
      <c r="E4" s="6"/>
      <c r="H4" s="5" t="s">
        <v>209</v>
      </c>
      <c r="I4" s="5">
        <v>1</v>
      </c>
      <c r="J4" s="5">
        <v>2</v>
      </c>
      <c r="K4" s="5">
        <v>3</v>
      </c>
      <c r="L4" s="5">
        <v>4</v>
      </c>
    </row>
    <row r="5" spans="1:14" x14ac:dyDescent="0.3">
      <c r="A5" s="9" t="s">
        <v>452</v>
      </c>
      <c r="B5" s="10" t="s">
        <v>194</v>
      </c>
      <c r="E5" s="6"/>
      <c r="H5" s="5"/>
      <c r="I5" s="5" t="s">
        <v>372</v>
      </c>
      <c r="J5" s="5"/>
      <c r="K5" s="5"/>
      <c r="L5" s="5" t="s">
        <v>371</v>
      </c>
    </row>
    <row r="6" spans="1:14" x14ac:dyDescent="0.3">
      <c r="A6" s="9" t="s">
        <v>456</v>
      </c>
      <c r="B6" s="10">
        <v>6</v>
      </c>
      <c r="E6" s="6"/>
    </row>
    <row r="7" spans="1:14" x14ac:dyDescent="0.3">
      <c r="A7" s="11" t="s">
        <v>453</v>
      </c>
      <c r="B7" s="12">
        <v>2.5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 t="s">
        <v>430</v>
      </c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14</v>
      </c>
      <c r="C11" s="20">
        <v>90</v>
      </c>
      <c r="D11" s="20" t="s">
        <v>5</v>
      </c>
      <c r="E11" s="20" t="s">
        <v>17</v>
      </c>
      <c r="F11" s="20"/>
      <c r="G11" s="21">
        <v>0.1111111111111111</v>
      </c>
      <c r="H11" s="22" t="s">
        <v>38</v>
      </c>
      <c r="I11" s="20">
        <v>4</v>
      </c>
      <c r="J11" s="22"/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0</v>
      </c>
      <c r="B12" s="20"/>
      <c r="C12" s="20"/>
      <c r="D12" s="20" t="s">
        <v>7</v>
      </c>
      <c r="E12" s="20" t="s">
        <v>11</v>
      </c>
      <c r="F12" s="20"/>
      <c r="G12" s="21"/>
      <c r="H12" s="22"/>
      <c r="I12" s="20"/>
      <c r="J12" s="22"/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>
        <v>0</v>
      </c>
      <c r="B13" s="20"/>
      <c r="C13" s="20"/>
      <c r="D13" s="20" t="s">
        <v>15</v>
      </c>
      <c r="E13" s="20" t="s">
        <v>24</v>
      </c>
      <c r="F13" s="20"/>
      <c r="G13" s="21"/>
      <c r="H13" s="22"/>
      <c r="I13" s="20"/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1</v>
      </c>
      <c r="B14" s="20" t="s">
        <v>9</v>
      </c>
      <c r="C14" s="20">
        <v>30</v>
      </c>
      <c r="D14" s="20" t="s">
        <v>16</v>
      </c>
      <c r="E14" s="20" t="s">
        <v>23</v>
      </c>
      <c r="F14" s="20" t="s">
        <v>475</v>
      </c>
      <c r="G14" s="21"/>
      <c r="H14" s="22" t="s">
        <v>10</v>
      </c>
      <c r="I14" s="20">
        <v>3</v>
      </c>
      <c r="J14" s="22"/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>
        <v>0</v>
      </c>
      <c r="B15" s="20"/>
      <c r="C15" s="20"/>
      <c r="D15" s="20" t="s">
        <v>18</v>
      </c>
      <c r="E15" s="20" t="s">
        <v>11</v>
      </c>
      <c r="F15" s="20"/>
      <c r="G15" s="21"/>
      <c r="H15" s="22"/>
      <c r="I15" s="20"/>
      <c r="J15" s="22"/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>
        <v>0</v>
      </c>
      <c r="B16" s="20"/>
      <c r="C16" s="20"/>
      <c r="D16" s="20" t="s">
        <v>19</v>
      </c>
      <c r="E16" s="20" t="s">
        <v>11</v>
      </c>
      <c r="F16" s="20"/>
      <c r="G16" s="21"/>
      <c r="H16" s="22"/>
      <c r="I16" s="20"/>
      <c r="J16" s="22"/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>
        <v>0</v>
      </c>
      <c r="B17" s="20"/>
      <c r="C17" s="20"/>
      <c r="D17" s="20" t="s">
        <v>20</v>
      </c>
      <c r="E17" s="20" t="s">
        <v>23</v>
      </c>
      <c r="F17" s="20"/>
      <c r="G17" s="21"/>
      <c r="H17" s="22"/>
      <c r="I17" s="20"/>
      <c r="J17" s="22"/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>
        <v>0</v>
      </c>
      <c r="B18" s="20"/>
      <c r="C18" s="20"/>
      <c r="D18" s="20" t="s">
        <v>21</v>
      </c>
      <c r="E18" s="20" t="s">
        <v>11</v>
      </c>
      <c r="F18" s="20"/>
      <c r="G18" s="21"/>
      <c r="H18" s="22"/>
      <c r="I18" s="20"/>
      <c r="J18" s="22"/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0</v>
      </c>
      <c r="B19" s="20"/>
      <c r="C19" s="20"/>
      <c r="D19" s="20" t="s">
        <v>22</v>
      </c>
      <c r="E19" s="20" t="s">
        <v>11</v>
      </c>
      <c r="F19" s="20"/>
      <c r="G19" s="21"/>
      <c r="H19" s="22"/>
      <c r="I19" s="20"/>
      <c r="J19" s="22"/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9</v>
      </c>
      <c r="C20" s="20">
        <v>35</v>
      </c>
      <c r="D20" s="20" t="s">
        <v>25</v>
      </c>
      <c r="E20" s="20" t="s">
        <v>23</v>
      </c>
      <c r="F20" s="20"/>
      <c r="G20" s="21"/>
      <c r="H20" s="22" t="s">
        <v>37</v>
      </c>
      <c r="I20" s="20">
        <v>2</v>
      </c>
      <c r="J20" s="22"/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1</v>
      </c>
      <c r="B21" s="20" t="s">
        <v>9</v>
      </c>
      <c r="C21" s="20">
        <v>50</v>
      </c>
      <c r="D21" s="20" t="s">
        <v>26</v>
      </c>
      <c r="E21" s="20" t="s">
        <v>17</v>
      </c>
      <c r="F21" s="20" t="s">
        <v>36</v>
      </c>
      <c r="G21" s="21">
        <v>0.15</v>
      </c>
      <c r="H21" s="22" t="s">
        <v>10</v>
      </c>
      <c r="I21" s="20">
        <v>3</v>
      </c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/>
      <c r="B22" s="20"/>
      <c r="C22" s="20"/>
      <c r="D22" s="20"/>
      <c r="E22" s="20"/>
      <c r="F22" s="20"/>
      <c r="G22" s="21"/>
      <c r="H22" s="22"/>
      <c r="I22" s="20"/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/>
      <c r="B23" s="20"/>
      <c r="C23" s="20"/>
      <c r="D23" s="20"/>
      <c r="E23" s="20"/>
      <c r="F23" s="20"/>
      <c r="G23" s="21"/>
      <c r="H23" s="22"/>
      <c r="I23" s="20"/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/>
      <c r="B24" s="20"/>
      <c r="C24" s="20"/>
      <c r="D24" s="20"/>
      <c r="E24" s="20"/>
      <c r="F24" s="20"/>
      <c r="G24" s="21"/>
      <c r="H24" s="22"/>
      <c r="I24" s="20"/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/>
      <c r="B25" s="20"/>
      <c r="C25" s="20"/>
      <c r="D25" s="20"/>
      <c r="E25" s="20"/>
      <c r="F25" s="20"/>
      <c r="G25" s="21"/>
      <c r="H25" s="22"/>
      <c r="I25" s="20"/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/>
      <c r="B26" s="20"/>
      <c r="C26" s="20"/>
      <c r="D26" s="20"/>
      <c r="E26" s="20"/>
      <c r="F26" s="20"/>
      <c r="G26" s="21"/>
      <c r="H26" s="22"/>
      <c r="I26" s="20"/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/>
      <c r="B27" s="20"/>
      <c r="C27" s="20"/>
      <c r="D27" s="20"/>
      <c r="E27" s="20"/>
      <c r="F27" s="20"/>
      <c r="G27" s="21"/>
      <c r="H27" s="22"/>
      <c r="I27" s="20"/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/>
      <c r="B28" s="20"/>
      <c r="C28" s="20"/>
      <c r="D28" s="20"/>
      <c r="E28" s="20"/>
      <c r="F28" s="20"/>
      <c r="G28" s="21"/>
      <c r="H28" s="22"/>
      <c r="I28" s="20"/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/>
      <c r="B29" s="20"/>
      <c r="C29" s="20"/>
      <c r="D29" s="20"/>
      <c r="E29" s="20"/>
      <c r="F29" s="20"/>
      <c r="G29" s="21"/>
      <c r="H29" s="22"/>
      <c r="I29" s="20"/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/>
      <c r="B30" s="20"/>
      <c r="C30" s="20"/>
      <c r="D30" s="20"/>
      <c r="E30" s="20"/>
      <c r="F30" s="20"/>
      <c r="G30" s="21"/>
      <c r="H30" s="22"/>
      <c r="I30" s="20"/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/>
      <c r="B31" s="20"/>
      <c r="C31" s="20"/>
      <c r="D31" s="20"/>
      <c r="E31" s="20"/>
      <c r="F31" s="20"/>
      <c r="G31" s="21"/>
      <c r="H31" s="22"/>
      <c r="I31" s="20"/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/>
      <c r="B32" s="20"/>
      <c r="C32" s="20"/>
      <c r="D32" s="20"/>
      <c r="E32" s="20"/>
      <c r="F32" s="20"/>
      <c r="G32" s="21"/>
      <c r="H32" s="22"/>
      <c r="I32" s="20"/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/>
      <c r="B33" s="20"/>
      <c r="C33" s="20"/>
      <c r="D33" s="20"/>
      <c r="E33" s="20"/>
      <c r="F33" s="20"/>
      <c r="G33" s="21"/>
      <c r="H33" s="22"/>
      <c r="I33" s="20"/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/>
      <c r="B34" s="20"/>
      <c r="C34" s="20"/>
      <c r="D34" s="20"/>
      <c r="E34" s="20"/>
      <c r="F34" s="20"/>
      <c r="G34" s="21"/>
      <c r="H34" s="22"/>
      <c r="I34" s="20"/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/>
      <c r="B35" s="20"/>
      <c r="C35" s="20"/>
      <c r="D35" s="20"/>
      <c r="E35" s="20"/>
      <c r="F35" s="20"/>
      <c r="G35" s="21"/>
      <c r="H35" s="22"/>
      <c r="I35" s="20"/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/>
      <c r="B36" s="20"/>
      <c r="C36" s="20"/>
      <c r="D36" s="20"/>
      <c r="E36" s="20"/>
      <c r="F36" s="20"/>
      <c r="G36" s="21"/>
      <c r="H36" s="22"/>
      <c r="I36" s="20"/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/>
      <c r="B37" s="20"/>
      <c r="C37" s="20"/>
      <c r="D37" s="20"/>
      <c r="E37" s="20"/>
      <c r="F37" s="20"/>
      <c r="G37" s="21"/>
      <c r="H37" s="22"/>
      <c r="I37" s="20"/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/>
      <c r="B38" s="20"/>
      <c r="C38" s="20"/>
      <c r="D38" s="20"/>
      <c r="E38" s="20"/>
      <c r="F38" s="20"/>
      <c r="G38" s="21"/>
      <c r="H38" s="22"/>
      <c r="I38" s="20"/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/>
      <c r="B39" s="20"/>
      <c r="C39" s="20"/>
      <c r="D39" s="20"/>
      <c r="E39" s="20"/>
      <c r="F39" s="20"/>
      <c r="G39" s="21"/>
      <c r="H39" s="22"/>
      <c r="I39" s="20"/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/>
      <c r="B40" s="20"/>
      <c r="C40" s="20"/>
      <c r="D40" s="20"/>
      <c r="E40" s="20"/>
      <c r="F40" s="20"/>
      <c r="G40" s="21"/>
      <c r="H40" s="22"/>
      <c r="I40" s="20"/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/>
      <c r="B41" s="20"/>
      <c r="C41" s="20"/>
      <c r="D41" s="20"/>
      <c r="E41" s="20"/>
      <c r="F41" s="20"/>
      <c r="G41" s="21"/>
      <c r="H41" s="22"/>
      <c r="I41" s="20"/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/>
      <c r="B42" s="20"/>
      <c r="C42" s="20"/>
      <c r="D42" s="20"/>
      <c r="E42" s="20"/>
      <c r="F42" s="20"/>
      <c r="G42" s="21"/>
      <c r="H42" s="22"/>
      <c r="I42" s="20"/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/>
      <c r="B43" s="20"/>
      <c r="C43" s="20"/>
      <c r="D43" s="20"/>
      <c r="E43" s="20"/>
      <c r="F43" s="20"/>
      <c r="G43" s="21"/>
      <c r="H43" s="22"/>
      <c r="I43" s="20"/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/>
      <c r="B44" s="20"/>
      <c r="C44" s="20"/>
      <c r="D44" s="20"/>
      <c r="E44" s="20"/>
      <c r="F44" s="20"/>
      <c r="G44" s="21"/>
      <c r="H44" s="22"/>
      <c r="I44" s="20"/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/>
      <c r="B45" s="20"/>
      <c r="C45" s="20"/>
      <c r="D45" s="20"/>
      <c r="E45" s="20"/>
      <c r="F45" s="20"/>
      <c r="G45" s="21"/>
      <c r="H45" s="22"/>
      <c r="I45" s="20"/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/>
      <c r="B46" s="20"/>
      <c r="C46" s="20"/>
      <c r="D46" s="20"/>
      <c r="E46" s="20"/>
      <c r="F46" s="20"/>
      <c r="G46" s="21"/>
      <c r="H46" s="22"/>
      <c r="I46" s="20"/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/>
      <c r="B47" s="20"/>
      <c r="C47" s="20"/>
      <c r="D47" s="20"/>
      <c r="E47" s="20"/>
      <c r="F47" s="20"/>
      <c r="G47" s="21"/>
      <c r="H47" s="22"/>
      <c r="I47" s="20"/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/>
      <c r="B48" s="20"/>
      <c r="C48" s="20"/>
      <c r="D48" s="20"/>
      <c r="E48" s="20"/>
      <c r="F48" s="20"/>
      <c r="G48" s="21"/>
      <c r="H48" s="22"/>
      <c r="I48" s="20"/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/>
      <c r="B49" s="20"/>
      <c r="C49" s="20"/>
      <c r="D49" s="20"/>
      <c r="E49" s="20"/>
      <c r="F49" s="20"/>
      <c r="G49" s="21"/>
      <c r="H49" s="22"/>
      <c r="I49" s="20"/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/>
      <c r="B50" s="20"/>
      <c r="C50" s="20"/>
      <c r="D50" s="20"/>
      <c r="E50" s="20"/>
      <c r="F50" s="20"/>
      <c r="G50" s="21"/>
      <c r="H50" s="22"/>
      <c r="I50" s="20"/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/>
      <c r="B51" s="20"/>
      <c r="C51" s="20"/>
      <c r="D51" s="20"/>
      <c r="E51" s="20"/>
      <c r="F51" s="20"/>
      <c r="G51" s="21"/>
      <c r="H51" s="22"/>
      <c r="I51" s="20"/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/>
      <c r="B52" s="20"/>
      <c r="C52" s="20"/>
      <c r="D52" s="20"/>
      <c r="E52" s="20"/>
      <c r="F52" s="20"/>
      <c r="G52" s="21"/>
      <c r="H52" s="22"/>
      <c r="I52" s="20"/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/>
      <c r="B53" s="20"/>
      <c r="C53" s="20"/>
      <c r="D53" s="20"/>
      <c r="E53" s="20"/>
      <c r="F53" s="20"/>
      <c r="G53" s="21"/>
      <c r="H53" s="22"/>
      <c r="I53" s="20"/>
      <c r="J53" s="22"/>
      <c r="L53" s="24">
        <f>SUM(L11:L52)</f>
        <v>0</v>
      </c>
      <c r="M53" s="24"/>
      <c r="N53" s="24"/>
    </row>
    <row r="54" spans="1:14" s="23" customFormat="1" x14ac:dyDescent="0.3">
      <c r="A54" s="20"/>
      <c r="B54" s="20"/>
      <c r="C54" s="20"/>
      <c r="D54" s="20"/>
      <c r="E54" s="20"/>
      <c r="F54" s="20"/>
      <c r="G54" s="21"/>
      <c r="H54" s="22"/>
      <c r="I54" s="20"/>
      <c r="J54" s="22"/>
      <c r="L54" s="24"/>
      <c r="M54" s="24"/>
      <c r="N54" s="24"/>
    </row>
    <row r="55" spans="1:14" s="23" customFormat="1" x14ac:dyDescent="0.3">
      <c r="A55" s="20"/>
      <c r="B55" s="20"/>
      <c r="C55" s="20"/>
      <c r="D55" s="20"/>
      <c r="E55" s="20"/>
      <c r="F55" s="20"/>
      <c r="G55" s="21"/>
      <c r="H55" s="22"/>
      <c r="I55" s="20"/>
      <c r="J55" s="22"/>
      <c r="L55" s="24">
        <f>SUMIFS($A$11:$A$401,$B$11:$B$401,"RT",$D$11:$D$401,"U1")</f>
        <v>0</v>
      </c>
      <c r="M55" s="24" t="s">
        <v>2</v>
      </c>
      <c r="N55" s="24" t="s">
        <v>5</v>
      </c>
    </row>
    <row r="56" spans="1:14" s="23" customFormat="1" x14ac:dyDescent="0.3">
      <c r="A56" s="20"/>
      <c r="B56" s="20"/>
      <c r="C56" s="20"/>
      <c r="D56" s="20"/>
      <c r="E56" s="20"/>
      <c r="F56" s="20"/>
      <c r="G56" s="21"/>
      <c r="H56" s="22"/>
      <c r="I56" s="20"/>
      <c r="J56" s="22"/>
      <c r="L56" s="24">
        <f>SUMIFS($A$11:$A$401,$B$11:$B$401,"RT",$D$11:$D$401,"U2")</f>
        <v>0</v>
      </c>
      <c r="M56" s="24" t="s">
        <v>2</v>
      </c>
      <c r="N56" s="24" t="s">
        <v>7</v>
      </c>
    </row>
    <row r="57" spans="1:14" s="23" customFormat="1" x14ac:dyDescent="0.3">
      <c r="A57" s="20"/>
      <c r="B57" s="20"/>
      <c r="C57" s="20"/>
      <c r="D57" s="20"/>
      <c r="E57" s="20"/>
      <c r="F57" s="20"/>
      <c r="G57" s="21"/>
      <c r="H57" s="22"/>
      <c r="I57" s="20"/>
      <c r="J57" s="22"/>
      <c r="L57" s="24">
        <f>SUMIFS($A$11:$A$401,$B$11:$B$401,"RT",$D$11:$D$401,"U3")</f>
        <v>0</v>
      </c>
      <c r="M57" s="24" t="s">
        <v>2</v>
      </c>
      <c r="N57" s="24" t="s">
        <v>15</v>
      </c>
    </row>
    <row r="58" spans="1:14" s="23" customFormat="1" x14ac:dyDescent="0.3">
      <c r="A58" s="20"/>
      <c r="B58" s="20"/>
      <c r="C58" s="20"/>
      <c r="D58" s="20"/>
      <c r="E58" s="20"/>
      <c r="F58" s="20"/>
      <c r="G58" s="21"/>
      <c r="H58" s="22"/>
      <c r="I58" s="20"/>
      <c r="J58" s="22"/>
      <c r="L58" s="24">
        <f>SUMIFS($A$11:$A$401,$B$11:$B$401,"RT",$D$11:$D$401,"U4")</f>
        <v>0</v>
      </c>
      <c r="M58" s="24" t="s">
        <v>2</v>
      </c>
      <c r="N58" s="24" t="s">
        <v>16</v>
      </c>
    </row>
    <row r="59" spans="1:14" s="23" customFormat="1" x14ac:dyDescent="0.3">
      <c r="A59" s="20"/>
      <c r="B59" s="20"/>
      <c r="C59" s="20"/>
      <c r="D59" s="20"/>
      <c r="E59" s="20"/>
      <c r="F59" s="20"/>
      <c r="G59" s="21"/>
      <c r="H59" s="22"/>
      <c r="I59" s="20"/>
      <c r="J59" s="22"/>
      <c r="L59" s="24">
        <f>SUMIFS($A$11:$A$401,$B$11:$B$401,"RT",$D$11:$D$401,"U5")</f>
        <v>0</v>
      </c>
      <c r="M59" s="24" t="s">
        <v>2</v>
      </c>
      <c r="N59" s="24" t="s">
        <v>18</v>
      </c>
    </row>
    <row r="60" spans="1:14" s="23" customFormat="1" x14ac:dyDescent="0.3">
      <c r="A60" s="20"/>
      <c r="B60" s="20"/>
      <c r="C60" s="20"/>
      <c r="D60" s="20"/>
      <c r="E60" s="20"/>
      <c r="F60" s="20"/>
      <c r="G60" s="21"/>
      <c r="H60" s="22"/>
      <c r="I60" s="20"/>
      <c r="J60" s="22"/>
      <c r="L60" s="24">
        <f>SUMIFS($A$11:$A$401,$B$11:$B$401,"RT",$D$11:$D$401,"U6")</f>
        <v>0</v>
      </c>
      <c r="M60" s="24" t="s">
        <v>2</v>
      </c>
      <c r="N60" s="24" t="s">
        <v>19</v>
      </c>
    </row>
    <row r="61" spans="1:14" s="23" customFormat="1" x14ac:dyDescent="0.3">
      <c r="A61" s="20"/>
      <c r="B61" s="20"/>
      <c r="C61" s="20"/>
      <c r="D61" s="20"/>
      <c r="E61" s="20"/>
      <c r="F61" s="20"/>
      <c r="G61" s="21"/>
      <c r="H61" s="22"/>
      <c r="I61" s="20"/>
      <c r="J61" s="22"/>
      <c r="L61" s="24">
        <f>SUMIFS($A$11:$A$401,$B$11:$B$401,"RT",$D$11:$D$401,"U7")</f>
        <v>0</v>
      </c>
      <c r="M61" s="24" t="s">
        <v>2</v>
      </c>
      <c r="N61" s="24" t="s">
        <v>20</v>
      </c>
    </row>
    <row r="62" spans="1:14" s="23" customFormat="1" x14ac:dyDescent="0.3">
      <c r="A62" s="20"/>
      <c r="B62" s="20"/>
      <c r="C62" s="20"/>
      <c r="D62" s="20"/>
      <c r="E62" s="20"/>
      <c r="F62" s="20"/>
      <c r="G62" s="21"/>
      <c r="H62" s="22"/>
      <c r="I62" s="20"/>
      <c r="J62" s="22"/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/>
      <c r="B63" s="20"/>
      <c r="C63" s="20"/>
      <c r="D63" s="20"/>
      <c r="E63" s="20"/>
      <c r="F63" s="20"/>
      <c r="G63" s="21"/>
      <c r="H63" s="22"/>
      <c r="I63" s="20"/>
      <c r="J63" s="22"/>
      <c r="L63" s="24">
        <f>SUMIFS($A$11:$A$401,$B$11:$B$401,"RT",$D$11:$D$401,"U9")</f>
        <v>0</v>
      </c>
      <c r="M63" s="24" t="s">
        <v>2</v>
      </c>
      <c r="N63" s="24" t="s">
        <v>22</v>
      </c>
    </row>
    <row r="64" spans="1:14" s="23" customFormat="1" x14ac:dyDescent="0.3">
      <c r="A64" s="20"/>
      <c r="B64" s="20"/>
      <c r="C64" s="20"/>
      <c r="D64" s="20"/>
      <c r="E64" s="20"/>
      <c r="F64" s="20"/>
      <c r="G64" s="21"/>
      <c r="H64" s="22"/>
      <c r="I64" s="20"/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/>
      <c r="B65" s="20"/>
      <c r="C65" s="20"/>
      <c r="D65" s="20"/>
      <c r="E65" s="20"/>
      <c r="F65" s="20"/>
      <c r="G65" s="21"/>
      <c r="H65" s="22"/>
      <c r="I65" s="20"/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/>
      <c r="B66" s="20"/>
      <c r="C66" s="20"/>
      <c r="D66" s="20"/>
      <c r="E66" s="20"/>
      <c r="F66" s="20"/>
      <c r="G66" s="21"/>
      <c r="H66" s="22"/>
      <c r="I66" s="20"/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/>
      <c r="B67" s="20"/>
      <c r="C67" s="20"/>
      <c r="D67" s="20"/>
      <c r="E67" s="20"/>
      <c r="F67" s="20"/>
      <c r="G67" s="21"/>
      <c r="H67" s="22"/>
      <c r="I67" s="20"/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/>
      <c r="B68" s="20"/>
      <c r="C68" s="20"/>
      <c r="D68" s="20"/>
      <c r="E68" s="20"/>
      <c r="F68" s="20"/>
      <c r="G68" s="21"/>
      <c r="H68" s="22"/>
      <c r="I68" s="20"/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/>
      <c r="B69" s="20"/>
      <c r="C69" s="20"/>
      <c r="D69" s="20"/>
      <c r="E69" s="20"/>
      <c r="F69" s="20"/>
      <c r="G69" s="21"/>
      <c r="H69" s="22"/>
      <c r="I69" s="20"/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/>
      <c r="B70" s="20"/>
      <c r="C70" s="20"/>
      <c r="D70" s="20"/>
      <c r="E70" s="20"/>
      <c r="F70" s="20"/>
      <c r="G70" s="21"/>
      <c r="H70" s="22"/>
      <c r="I70" s="20"/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/>
      <c r="B71" s="20"/>
      <c r="C71" s="20"/>
      <c r="D71" s="20"/>
      <c r="E71" s="20"/>
      <c r="F71" s="20"/>
      <c r="G71" s="21"/>
      <c r="H71" s="22"/>
      <c r="I71" s="20"/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/>
      <c r="B72" s="20"/>
      <c r="C72" s="20"/>
      <c r="D72" s="20"/>
      <c r="E72" s="20"/>
      <c r="F72" s="20"/>
      <c r="G72" s="21"/>
      <c r="H72" s="22"/>
      <c r="I72" s="20"/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/>
      <c r="B73" s="20"/>
      <c r="C73" s="20"/>
      <c r="D73" s="20"/>
      <c r="E73" s="20"/>
      <c r="F73" s="20"/>
      <c r="G73" s="21"/>
      <c r="H73" s="22"/>
      <c r="I73" s="20"/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/>
      <c r="B74" s="20"/>
      <c r="C74" s="20"/>
      <c r="D74" s="20"/>
      <c r="E74" s="20"/>
      <c r="F74" s="20"/>
      <c r="G74" s="21"/>
      <c r="H74" s="22"/>
      <c r="I74" s="20"/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/>
      <c r="B75" s="20"/>
      <c r="C75" s="20"/>
      <c r="D75" s="20"/>
      <c r="E75" s="20"/>
      <c r="F75" s="20"/>
      <c r="G75" s="21"/>
      <c r="H75" s="22"/>
      <c r="I75" s="20"/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0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02"/>
  <sheetViews>
    <sheetView topLeftCell="A4" workbookViewId="0">
      <selection activeCell="A10" sqref="A10:J46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31">
        <v>427</v>
      </c>
      <c r="E2" s="6"/>
      <c r="H2" s="5" t="s">
        <v>205</v>
      </c>
      <c r="I2" s="5" t="s">
        <v>373</v>
      </c>
      <c r="J2" s="5"/>
      <c r="K2" s="5"/>
    </row>
    <row r="3" spans="1:14" x14ac:dyDescent="0.3">
      <c r="A3" s="9" t="s">
        <v>455</v>
      </c>
      <c r="B3" s="32">
        <v>42612</v>
      </c>
      <c r="E3" s="6"/>
      <c r="H3" s="5" t="s">
        <v>391</v>
      </c>
      <c r="I3" s="5" t="s">
        <v>3</v>
      </c>
      <c r="J3" s="5" t="s">
        <v>4</v>
      </c>
      <c r="K3" s="5" t="s">
        <v>10</v>
      </c>
    </row>
    <row r="4" spans="1:14" x14ac:dyDescent="0.3">
      <c r="A4" s="9" t="s">
        <v>473</v>
      </c>
      <c r="B4" s="33">
        <v>0.49583333333333335</v>
      </c>
      <c r="E4" s="6"/>
      <c r="H4" s="5" t="s">
        <v>209</v>
      </c>
      <c r="I4" s="5">
        <v>1</v>
      </c>
      <c r="J4" s="5">
        <v>2</v>
      </c>
      <c r="K4" s="5">
        <v>3</v>
      </c>
    </row>
    <row r="5" spans="1:14" x14ac:dyDescent="0.3">
      <c r="A5" s="9" t="s">
        <v>452</v>
      </c>
      <c r="B5" s="10" t="s">
        <v>194</v>
      </c>
      <c r="E5" s="6"/>
      <c r="H5" s="5"/>
      <c r="I5" s="5" t="s">
        <v>372</v>
      </c>
      <c r="J5" s="5"/>
      <c r="K5" s="5" t="s">
        <v>371</v>
      </c>
    </row>
    <row r="6" spans="1:14" x14ac:dyDescent="0.3">
      <c r="A6" s="9" t="s">
        <v>456</v>
      </c>
      <c r="B6" s="10">
        <v>10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/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9</v>
      </c>
      <c r="C11" s="20">
        <v>30</v>
      </c>
      <c r="D11" s="20" t="s">
        <v>5</v>
      </c>
      <c r="E11" s="20" t="s">
        <v>17</v>
      </c>
      <c r="F11" s="20" t="s">
        <v>476</v>
      </c>
      <c r="G11" s="21">
        <v>0.49583333333333335</v>
      </c>
      <c r="H11" s="22" t="s">
        <v>10</v>
      </c>
      <c r="I11" s="20">
        <v>3</v>
      </c>
      <c r="J11" s="22"/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2</v>
      </c>
      <c r="C12" s="20">
        <v>85</v>
      </c>
      <c r="D12" s="20" t="s">
        <v>5</v>
      </c>
      <c r="E12" s="20" t="s">
        <v>17</v>
      </c>
      <c r="F12" s="20" t="s">
        <v>408</v>
      </c>
      <c r="G12" s="21"/>
      <c r="H12" s="22" t="s">
        <v>4</v>
      </c>
      <c r="I12" s="20">
        <v>2</v>
      </c>
      <c r="J12" s="22"/>
      <c r="L12" s="24">
        <f>SUMIFS($A$11:$A$401,$B$11:$B$401,"CH",$D$11:$D$401,"U2")</f>
        <v>1</v>
      </c>
      <c r="M12" s="24" t="s">
        <v>12</v>
      </c>
      <c r="N12" s="24" t="s">
        <v>7</v>
      </c>
    </row>
    <row r="13" spans="1:14" s="23" customFormat="1" x14ac:dyDescent="0.3">
      <c r="A13" s="20">
        <v>1</v>
      </c>
      <c r="B13" s="20" t="s">
        <v>2</v>
      </c>
      <c r="C13" s="20">
        <v>100</v>
      </c>
      <c r="D13" s="20" t="s">
        <v>7</v>
      </c>
      <c r="E13" s="20" t="s">
        <v>11</v>
      </c>
      <c r="F13" s="20" t="s">
        <v>477</v>
      </c>
      <c r="G13" s="21"/>
      <c r="H13" s="22" t="s">
        <v>10</v>
      </c>
      <c r="I13" s="20">
        <v>3</v>
      </c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1</v>
      </c>
      <c r="B14" s="20" t="s">
        <v>12</v>
      </c>
      <c r="C14" s="20">
        <v>30</v>
      </c>
      <c r="D14" s="20" t="s">
        <v>7</v>
      </c>
      <c r="E14" s="20" t="s">
        <v>11</v>
      </c>
      <c r="F14" s="20" t="s">
        <v>408</v>
      </c>
      <c r="G14" s="21"/>
      <c r="H14" s="22" t="s">
        <v>10</v>
      </c>
      <c r="I14" s="20">
        <v>3</v>
      </c>
      <c r="J14" s="22"/>
      <c r="L14" s="24">
        <f>SUMIFS($A$11:$A$401,$B$11:$B$401,"CH",$D$11:$D$401,"U4")</f>
        <v>1</v>
      </c>
      <c r="M14" s="24" t="s">
        <v>12</v>
      </c>
      <c r="N14" s="24" t="s">
        <v>16</v>
      </c>
    </row>
    <row r="15" spans="1:14" s="23" customFormat="1" x14ac:dyDescent="0.3">
      <c r="A15" s="20">
        <v>1</v>
      </c>
      <c r="B15" s="20" t="s">
        <v>2</v>
      </c>
      <c r="C15" s="20">
        <v>60</v>
      </c>
      <c r="D15" s="20" t="s">
        <v>7</v>
      </c>
      <c r="E15" s="20" t="s">
        <v>11</v>
      </c>
      <c r="F15" s="20" t="s">
        <v>408</v>
      </c>
      <c r="G15" s="21"/>
      <c r="H15" s="22" t="s">
        <v>3</v>
      </c>
      <c r="I15" s="20">
        <v>1</v>
      </c>
      <c r="J15" s="22"/>
      <c r="L15" s="24">
        <f>SUMIFS($A$11:$A$401,$B$11:$B$401,"CH",$D$11:$D$401,"U5")</f>
        <v>1</v>
      </c>
      <c r="M15" s="24" t="s">
        <v>12</v>
      </c>
      <c r="N15" s="24" t="s">
        <v>18</v>
      </c>
    </row>
    <row r="16" spans="1:14" s="23" customFormat="1" x14ac:dyDescent="0.3">
      <c r="A16" s="20">
        <v>0</v>
      </c>
      <c r="B16" s="20"/>
      <c r="C16" s="20"/>
      <c r="D16" s="20" t="s">
        <v>15</v>
      </c>
      <c r="E16" s="20" t="s">
        <v>23</v>
      </c>
      <c r="F16" s="20" t="s">
        <v>478</v>
      </c>
      <c r="G16" s="21"/>
      <c r="H16" s="22"/>
      <c r="I16" s="20"/>
      <c r="J16" s="22" t="s">
        <v>388</v>
      </c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>
        <v>1</v>
      </c>
      <c r="B17" s="20" t="s">
        <v>2</v>
      </c>
      <c r="C17" s="20">
        <v>60</v>
      </c>
      <c r="D17" s="20" t="s">
        <v>16</v>
      </c>
      <c r="E17" s="20" t="s">
        <v>11</v>
      </c>
      <c r="F17" s="20" t="s">
        <v>478</v>
      </c>
      <c r="G17" s="21"/>
      <c r="H17" s="22" t="s">
        <v>10</v>
      </c>
      <c r="I17" s="20">
        <v>3</v>
      </c>
      <c r="J17" s="22"/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>
        <v>1</v>
      </c>
      <c r="B18" s="20" t="s">
        <v>2</v>
      </c>
      <c r="C18" s="20">
        <v>110</v>
      </c>
      <c r="D18" s="20" t="s">
        <v>16</v>
      </c>
      <c r="E18" s="20" t="s">
        <v>11</v>
      </c>
      <c r="F18" s="20" t="s">
        <v>478</v>
      </c>
      <c r="G18" s="21"/>
      <c r="H18" s="22" t="s">
        <v>4</v>
      </c>
      <c r="I18" s="20">
        <v>2</v>
      </c>
      <c r="J18" s="22"/>
      <c r="L18" s="24">
        <f>SUMIFS($A$11:$A$401,$B$11:$B$401,"CH",$D$11:$D$401,"U8")</f>
        <v>1</v>
      </c>
      <c r="M18" s="24" t="s">
        <v>12</v>
      </c>
      <c r="N18" s="24" t="s">
        <v>21</v>
      </c>
    </row>
    <row r="19" spans="1:14" s="23" customFormat="1" x14ac:dyDescent="0.3">
      <c r="A19" s="20">
        <v>1</v>
      </c>
      <c r="B19" s="20" t="s">
        <v>2</v>
      </c>
      <c r="C19" s="20">
        <v>120</v>
      </c>
      <c r="D19" s="20" t="s">
        <v>16</v>
      </c>
      <c r="E19" s="20" t="s">
        <v>11</v>
      </c>
      <c r="F19" s="20" t="s">
        <v>478</v>
      </c>
      <c r="G19" s="21"/>
      <c r="H19" s="22" t="s">
        <v>10</v>
      </c>
      <c r="I19" s="20">
        <v>3</v>
      </c>
      <c r="J19" s="22"/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12</v>
      </c>
      <c r="C20" s="20">
        <v>60</v>
      </c>
      <c r="D20" s="20" t="s">
        <v>16</v>
      </c>
      <c r="E20" s="20" t="s">
        <v>11</v>
      </c>
      <c r="F20" s="20" t="s">
        <v>478</v>
      </c>
      <c r="G20" s="21"/>
      <c r="H20" s="22" t="s">
        <v>10</v>
      </c>
      <c r="I20" s="20">
        <v>3</v>
      </c>
      <c r="J20" s="22"/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1</v>
      </c>
      <c r="B21" s="20" t="s">
        <v>2</v>
      </c>
      <c r="C21" s="20">
        <v>80</v>
      </c>
      <c r="D21" s="20" t="s">
        <v>16</v>
      </c>
      <c r="E21" s="20" t="s">
        <v>11</v>
      </c>
      <c r="F21" s="20" t="s">
        <v>478</v>
      </c>
      <c r="G21" s="21"/>
      <c r="H21" s="22" t="s">
        <v>10</v>
      </c>
      <c r="I21" s="20">
        <v>3</v>
      </c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1</v>
      </c>
      <c r="B22" s="20" t="s">
        <v>2</v>
      </c>
      <c r="C22" s="20">
        <v>30</v>
      </c>
      <c r="D22" s="20" t="s">
        <v>16</v>
      </c>
      <c r="E22" s="20" t="s">
        <v>11</v>
      </c>
      <c r="F22" s="20" t="s">
        <v>478</v>
      </c>
      <c r="G22" s="21"/>
      <c r="H22" s="22" t="s">
        <v>10</v>
      </c>
      <c r="I22" s="20">
        <v>3</v>
      </c>
      <c r="J22" s="22"/>
      <c r="L22" s="24">
        <f>SUMIFS($A$11:$A$401,$B$11:$B$401,"CH",$D$11:$D$401,"U12")</f>
        <v>2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9</v>
      </c>
      <c r="C23" s="20">
        <v>30</v>
      </c>
      <c r="D23" s="20" t="s">
        <v>16</v>
      </c>
      <c r="E23" s="20" t="s">
        <v>11</v>
      </c>
      <c r="F23" s="20" t="s">
        <v>478</v>
      </c>
      <c r="G23" s="21"/>
      <c r="H23" s="22" t="s">
        <v>10</v>
      </c>
      <c r="I23" s="20">
        <v>3</v>
      </c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1</v>
      </c>
      <c r="B24" s="20" t="s">
        <v>12</v>
      </c>
      <c r="C24" s="20" t="s">
        <v>398</v>
      </c>
      <c r="D24" s="20" t="s">
        <v>18</v>
      </c>
      <c r="E24" s="20" t="s">
        <v>17</v>
      </c>
      <c r="F24" s="20" t="s">
        <v>408</v>
      </c>
      <c r="G24" s="21"/>
      <c r="H24" s="22" t="s">
        <v>4</v>
      </c>
      <c r="I24" s="20">
        <v>2</v>
      </c>
      <c r="J24" s="22" t="s">
        <v>327</v>
      </c>
      <c r="L24" s="24">
        <f>SUMIFS($A$11:$A$401,$B$11:$B$401,"CH",$D$11:$D$401,"U14")</f>
        <v>3</v>
      </c>
      <c r="M24" s="24" t="s">
        <v>12</v>
      </c>
      <c r="N24" s="24" t="s">
        <v>31</v>
      </c>
    </row>
    <row r="25" spans="1:14" s="23" customFormat="1" x14ac:dyDescent="0.3">
      <c r="A25" s="20">
        <v>1</v>
      </c>
      <c r="B25" s="20" t="s">
        <v>2</v>
      </c>
      <c r="C25" s="20">
        <v>85</v>
      </c>
      <c r="D25" s="20" t="s">
        <v>18</v>
      </c>
      <c r="E25" s="20" t="s">
        <v>17</v>
      </c>
      <c r="F25" s="20" t="s">
        <v>408</v>
      </c>
      <c r="G25" s="21"/>
      <c r="H25" s="22" t="s">
        <v>4</v>
      </c>
      <c r="I25" s="20">
        <v>2</v>
      </c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1</v>
      </c>
      <c r="B26" s="20" t="s">
        <v>2</v>
      </c>
      <c r="C26" s="20">
        <v>60</v>
      </c>
      <c r="D26" s="20" t="s">
        <v>18</v>
      </c>
      <c r="E26" s="20" t="s">
        <v>17</v>
      </c>
      <c r="F26" s="20" t="s">
        <v>408</v>
      </c>
      <c r="G26" s="21"/>
      <c r="H26" s="22" t="s">
        <v>10</v>
      </c>
      <c r="I26" s="20">
        <v>3</v>
      </c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1</v>
      </c>
      <c r="B27" s="20" t="s">
        <v>14</v>
      </c>
      <c r="C27" s="20">
        <v>80</v>
      </c>
      <c r="D27" s="20" t="s">
        <v>18</v>
      </c>
      <c r="E27" s="20" t="s">
        <v>17</v>
      </c>
      <c r="F27" s="20" t="s">
        <v>408</v>
      </c>
      <c r="G27" s="21"/>
      <c r="H27" s="22" t="s">
        <v>10</v>
      </c>
      <c r="I27" s="20">
        <v>3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2</v>
      </c>
      <c r="C28" s="20">
        <v>70</v>
      </c>
      <c r="D28" s="20" t="s">
        <v>18</v>
      </c>
      <c r="E28" s="20" t="s">
        <v>17</v>
      </c>
      <c r="F28" s="20" t="s">
        <v>408</v>
      </c>
      <c r="G28" s="21"/>
      <c r="H28" s="22" t="s">
        <v>10</v>
      </c>
      <c r="I28" s="20">
        <v>3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1</v>
      </c>
      <c r="B29" s="20" t="s">
        <v>2</v>
      </c>
      <c r="C29" s="20">
        <v>60</v>
      </c>
      <c r="D29" s="20" t="s">
        <v>18</v>
      </c>
      <c r="E29" s="20" t="s">
        <v>17</v>
      </c>
      <c r="F29" s="20" t="s">
        <v>408</v>
      </c>
      <c r="G29" s="21"/>
      <c r="H29" s="22" t="s">
        <v>3</v>
      </c>
      <c r="I29" s="20">
        <v>1</v>
      </c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1</v>
      </c>
      <c r="B30" s="20" t="s">
        <v>80</v>
      </c>
      <c r="C30" s="20">
        <v>70</v>
      </c>
      <c r="D30" s="20" t="s">
        <v>18</v>
      </c>
      <c r="E30" s="20" t="s">
        <v>17</v>
      </c>
      <c r="F30" s="20" t="s">
        <v>408</v>
      </c>
      <c r="G30" s="21"/>
      <c r="H30" s="22" t="s">
        <v>3</v>
      </c>
      <c r="I30" s="20">
        <v>1</v>
      </c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1</v>
      </c>
      <c r="B31" s="20" t="s">
        <v>2</v>
      </c>
      <c r="C31" s="20">
        <v>100</v>
      </c>
      <c r="D31" s="20" t="s">
        <v>18</v>
      </c>
      <c r="E31" s="20" t="s">
        <v>17</v>
      </c>
      <c r="F31" s="20" t="s">
        <v>408</v>
      </c>
      <c r="G31" s="21"/>
      <c r="H31" s="22" t="s">
        <v>10</v>
      </c>
      <c r="I31" s="20">
        <v>3</v>
      </c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1</v>
      </c>
      <c r="B32" s="20" t="s">
        <v>2</v>
      </c>
      <c r="C32" s="20">
        <v>60</v>
      </c>
      <c r="D32" s="20" t="s">
        <v>19</v>
      </c>
      <c r="E32" s="20" t="s">
        <v>23</v>
      </c>
      <c r="F32" s="20" t="s">
        <v>424</v>
      </c>
      <c r="G32" s="21"/>
      <c r="H32" s="22" t="s">
        <v>10</v>
      </c>
      <c r="I32" s="20">
        <v>3</v>
      </c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1</v>
      </c>
      <c r="B33" s="20" t="s">
        <v>2</v>
      </c>
      <c r="C33" s="20">
        <v>50</v>
      </c>
      <c r="D33" s="20" t="s">
        <v>20</v>
      </c>
      <c r="E33" s="20" t="s">
        <v>11</v>
      </c>
      <c r="F33" s="20" t="s">
        <v>477</v>
      </c>
      <c r="G33" s="21"/>
      <c r="H33" s="22" t="s">
        <v>3</v>
      </c>
      <c r="I33" s="20">
        <v>1</v>
      </c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1</v>
      </c>
      <c r="B34" s="20" t="s">
        <v>12</v>
      </c>
      <c r="C34" s="20">
        <v>30</v>
      </c>
      <c r="D34" s="20" t="s">
        <v>21</v>
      </c>
      <c r="E34" s="20" t="s">
        <v>197</v>
      </c>
      <c r="F34" s="20" t="s">
        <v>475</v>
      </c>
      <c r="G34" s="21"/>
      <c r="H34" s="22" t="s">
        <v>10</v>
      </c>
      <c r="I34" s="20">
        <v>3</v>
      </c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0</v>
      </c>
      <c r="B35" s="20"/>
      <c r="C35" s="20"/>
      <c r="D35" s="20" t="s">
        <v>22</v>
      </c>
      <c r="E35" s="20" t="s">
        <v>23</v>
      </c>
      <c r="F35" s="20" t="s">
        <v>478</v>
      </c>
      <c r="G35" s="21"/>
      <c r="H35" s="22"/>
      <c r="I35" s="20"/>
      <c r="J35" s="22" t="s">
        <v>388</v>
      </c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1</v>
      </c>
      <c r="B36" s="20" t="s">
        <v>2</v>
      </c>
      <c r="C36" s="20">
        <v>70</v>
      </c>
      <c r="D36" s="20" t="s">
        <v>25</v>
      </c>
      <c r="E36" s="20" t="s">
        <v>17</v>
      </c>
      <c r="F36" s="20" t="s">
        <v>408</v>
      </c>
      <c r="G36" s="21"/>
      <c r="H36" s="22" t="s">
        <v>10</v>
      </c>
      <c r="I36" s="20">
        <v>3</v>
      </c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0</v>
      </c>
      <c r="B37" s="20"/>
      <c r="C37" s="20"/>
      <c r="D37" s="20" t="s">
        <v>26</v>
      </c>
      <c r="E37" s="20" t="s">
        <v>23</v>
      </c>
      <c r="F37" s="20" t="s">
        <v>478</v>
      </c>
      <c r="G37" s="21"/>
      <c r="H37" s="22"/>
      <c r="I37" s="20"/>
      <c r="J37" s="22" t="s">
        <v>388</v>
      </c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1</v>
      </c>
      <c r="B38" s="20" t="s">
        <v>12</v>
      </c>
      <c r="C38" s="20">
        <v>40</v>
      </c>
      <c r="D38" s="20" t="s">
        <v>27</v>
      </c>
      <c r="E38" s="20" t="s">
        <v>17</v>
      </c>
      <c r="F38" s="20" t="s">
        <v>408</v>
      </c>
      <c r="G38" s="21"/>
      <c r="H38" s="22" t="s">
        <v>10</v>
      </c>
      <c r="I38" s="20">
        <v>3</v>
      </c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1</v>
      </c>
      <c r="B39" s="20" t="s">
        <v>12</v>
      </c>
      <c r="C39" s="20">
        <v>100</v>
      </c>
      <c r="D39" s="20" t="s">
        <v>27</v>
      </c>
      <c r="E39" s="20" t="s">
        <v>17</v>
      </c>
      <c r="F39" s="20" t="s">
        <v>408</v>
      </c>
      <c r="G39" s="21"/>
      <c r="H39" s="22" t="s">
        <v>10</v>
      </c>
      <c r="I39" s="20">
        <v>3</v>
      </c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1</v>
      </c>
      <c r="B40" s="20" t="s">
        <v>2</v>
      </c>
      <c r="C40" s="20">
        <v>85</v>
      </c>
      <c r="D40" s="20" t="s">
        <v>30</v>
      </c>
      <c r="E40" s="20" t="s">
        <v>197</v>
      </c>
      <c r="F40" s="20" t="s">
        <v>479</v>
      </c>
      <c r="G40" s="21"/>
      <c r="H40" s="22" t="s">
        <v>4</v>
      </c>
      <c r="I40" s="20">
        <v>2</v>
      </c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1</v>
      </c>
      <c r="B41" s="20" t="s">
        <v>80</v>
      </c>
      <c r="C41" s="20">
        <v>200</v>
      </c>
      <c r="D41" s="20" t="s">
        <v>30</v>
      </c>
      <c r="E41" s="20" t="s">
        <v>197</v>
      </c>
      <c r="F41" s="20" t="s">
        <v>478</v>
      </c>
      <c r="G41" s="21"/>
      <c r="H41" s="22" t="s">
        <v>4</v>
      </c>
      <c r="I41" s="20">
        <v>2</v>
      </c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1</v>
      </c>
      <c r="B42" s="20" t="s">
        <v>117</v>
      </c>
      <c r="C42" s="20">
        <v>140</v>
      </c>
      <c r="D42" s="20" t="s">
        <v>30</v>
      </c>
      <c r="E42" s="20" t="s">
        <v>197</v>
      </c>
      <c r="F42" s="20" t="s">
        <v>478</v>
      </c>
      <c r="G42" s="21"/>
      <c r="H42" s="22" t="s">
        <v>3</v>
      </c>
      <c r="I42" s="20">
        <v>1</v>
      </c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1</v>
      </c>
      <c r="B43" s="20" t="s">
        <v>12</v>
      </c>
      <c r="C43" s="20" t="s">
        <v>398</v>
      </c>
      <c r="D43" s="20" t="s">
        <v>31</v>
      </c>
      <c r="E43" s="20" t="s">
        <v>17</v>
      </c>
      <c r="F43" s="20" t="s">
        <v>408</v>
      </c>
      <c r="G43" s="21"/>
      <c r="H43" s="22" t="s">
        <v>10</v>
      </c>
      <c r="I43" s="20">
        <v>3</v>
      </c>
      <c r="J43" s="22" t="s">
        <v>328</v>
      </c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1</v>
      </c>
      <c r="B44" s="20" t="s">
        <v>12</v>
      </c>
      <c r="C44" s="20" t="s">
        <v>398</v>
      </c>
      <c r="D44" s="20" t="s">
        <v>31</v>
      </c>
      <c r="E44" s="20" t="s">
        <v>17</v>
      </c>
      <c r="F44" s="20" t="s">
        <v>408</v>
      </c>
      <c r="G44" s="21"/>
      <c r="H44" s="22" t="s">
        <v>10</v>
      </c>
      <c r="I44" s="20">
        <v>3</v>
      </c>
      <c r="J44" s="22" t="s">
        <v>329</v>
      </c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1</v>
      </c>
      <c r="B45" s="20" t="s">
        <v>2</v>
      </c>
      <c r="C45" s="20">
        <v>140</v>
      </c>
      <c r="D45" s="20" t="s">
        <v>31</v>
      </c>
      <c r="E45" s="20" t="s">
        <v>17</v>
      </c>
      <c r="F45" s="20" t="s">
        <v>408</v>
      </c>
      <c r="G45" s="21"/>
      <c r="H45" s="22" t="s">
        <v>3</v>
      </c>
      <c r="I45" s="20">
        <v>1</v>
      </c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1</v>
      </c>
      <c r="B46" s="20" t="s">
        <v>12</v>
      </c>
      <c r="C46" s="20" t="s">
        <v>398</v>
      </c>
      <c r="D46" s="20" t="s">
        <v>31</v>
      </c>
      <c r="E46" s="20" t="s">
        <v>17</v>
      </c>
      <c r="F46" s="20" t="s">
        <v>408</v>
      </c>
      <c r="G46" s="21"/>
      <c r="H46" s="22" t="s">
        <v>4</v>
      </c>
      <c r="I46" s="20">
        <v>2</v>
      </c>
      <c r="J46" s="22" t="s">
        <v>330</v>
      </c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/>
      <c r="B47" s="20"/>
      <c r="C47" s="20"/>
      <c r="D47" s="20"/>
      <c r="E47" s="20"/>
      <c r="F47" s="20"/>
      <c r="G47" s="21"/>
      <c r="H47" s="22"/>
      <c r="I47" s="20"/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/>
      <c r="B48" s="20"/>
      <c r="C48" s="20"/>
      <c r="D48" s="20"/>
      <c r="E48" s="20"/>
      <c r="F48" s="20"/>
      <c r="G48" s="21"/>
      <c r="H48" s="22"/>
      <c r="I48" s="20"/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/>
      <c r="B49" s="20"/>
      <c r="C49" s="20"/>
      <c r="D49" s="20"/>
      <c r="E49" s="20"/>
      <c r="F49" s="20"/>
      <c r="G49" s="21"/>
      <c r="H49" s="22"/>
      <c r="I49" s="20"/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/>
      <c r="B50" s="20"/>
      <c r="C50" s="20"/>
      <c r="D50" s="20"/>
      <c r="E50" s="20"/>
      <c r="F50" s="20"/>
      <c r="G50" s="21"/>
      <c r="H50" s="22"/>
      <c r="I50" s="20"/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/>
      <c r="B51" s="20"/>
      <c r="C51" s="20"/>
      <c r="D51" s="20"/>
      <c r="E51" s="20"/>
      <c r="F51" s="20"/>
      <c r="G51" s="21"/>
      <c r="H51" s="22"/>
      <c r="I51" s="20"/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/>
      <c r="B52" s="20"/>
      <c r="C52" s="20"/>
      <c r="D52" s="20"/>
      <c r="E52" s="20"/>
      <c r="F52" s="20"/>
      <c r="G52" s="21"/>
      <c r="H52" s="22"/>
      <c r="I52" s="20"/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/>
      <c r="B53" s="20"/>
      <c r="C53" s="20"/>
      <c r="D53" s="20"/>
      <c r="E53" s="20"/>
      <c r="F53" s="20"/>
      <c r="G53" s="21"/>
      <c r="H53" s="22"/>
      <c r="I53" s="20"/>
      <c r="J53" s="22"/>
      <c r="L53" s="24">
        <f>SUM(L11:L52)</f>
        <v>9</v>
      </c>
      <c r="M53" s="24"/>
      <c r="N53" s="24"/>
    </row>
    <row r="54" spans="1:14" s="23" customFormat="1" x14ac:dyDescent="0.3">
      <c r="A54" s="20"/>
      <c r="B54" s="20"/>
      <c r="C54" s="20"/>
      <c r="D54" s="20"/>
      <c r="E54" s="20"/>
      <c r="F54" s="20"/>
      <c r="G54" s="21"/>
      <c r="H54" s="22"/>
      <c r="I54" s="20"/>
      <c r="J54" s="22"/>
      <c r="L54" s="24"/>
      <c r="M54" s="24"/>
      <c r="N54" s="24"/>
    </row>
    <row r="55" spans="1:14" s="23" customFormat="1" x14ac:dyDescent="0.3">
      <c r="A55" s="20"/>
      <c r="B55" s="20"/>
      <c r="C55" s="20"/>
      <c r="D55" s="20"/>
      <c r="E55" s="20"/>
      <c r="F55" s="20"/>
      <c r="G55" s="21"/>
      <c r="H55" s="22"/>
      <c r="I55" s="20"/>
      <c r="J55" s="22"/>
      <c r="L55" s="24">
        <f>SUMIFS($A$11:$A$401,$B$11:$B$401,"RT",$D$11:$D$401,"U1")</f>
        <v>1</v>
      </c>
      <c r="M55" s="24" t="s">
        <v>2</v>
      </c>
      <c r="N55" s="24" t="s">
        <v>5</v>
      </c>
    </row>
    <row r="56" spans="1:14" s="23" customFormat="1" x14ac:dyDescent="0.3">
      <c r="A56" s="20"/>
      <c r="B56" s="20"/>
      <c r="C56" s="20"/>
      <c r="D56" s="20"/>
      <c r="E56" s="20"/>
      <c r="F56" s="20"/>
      <c r="G56" s="21"/>
      <c r="H56" s="22"/>
      <c r="I56" s="20"/>
      <c r="J56" s="22"/>
      <c r="L56" s="24">
        <f>SUMIFS($A$11:$A$401,$B$11:$B$401,"RT",$D$11:$D$401,"U2")</f>
        <v>2</v>
      </c>
      <c r="M56" s="24" t="s">
        <v>2</v>
      </c>
      <c r="N56" s="24" t="s">
        <v>7</v>
      </c>
    </row>
    <row r="57" spans="1:14" s="23" customFormat="1" x14ac:dyDescent="0.3">
      <c r="A57" s="20"/>
      <c r="B57" s="20"/>
      <c r="C57" s="20"/>
      <c r="D57" s="20"/>
      <c r="E57" s="20"/>
      <c r="F57" s="20"/>
      <c r="G57" s="21"/>
      <c r="H57" s="22"/>
      <c r="I57" s="20"/>
      <c r="J57" s="22"/>
      <c r="L57" s="24">
        <f>SUMIFS($A$11:$A$401,$B$11:$B$401,"RT",$D$11:$D$401,"U3")</f>
        <v>0</v>
      </c>
      <c r="M57" s="24" t="s">
        <v>2</v>
      </c>
      <c r="N57" s="24" t="s">
        <v>15</v>
      </c>
    </row>
    <row r="58" spans="1:14" s="23" customFormat="1" x14ac:dyDescent="0.3">
      <c r="A58" s="20"/>
      <c r="B58" s="20"/>
      <c r="C58" s="20"/>
      <c r="D58" s="20"/>
      <c r="E58" s="20"/>
      <c r="F58" s="20"/>
      <c r="G58" s="21"/>
      <c r="H58" s="22"/>
      <c r="I58" s="20"/>
      <c r="J58" s="22"/>
      <c r="L58" s="24">
        <f>SUMIFS($A$11:$A$401,$B$11:$B$401,"RT",$D$11:$D$401,"U4")</f>
        <v>5</v>
      </c>
      <c r="M58" s="24" t="s">
        <v>2</v>
      </c>
      <c r="N58" s="24" t="s">
        <v>16</v>
      </c>
    </row>
    <row r="59" spans="1:14" s="23" customFormat="1" x14ac:dyDescent="0.3">
      <c r="A59" s="20"/>
      <c r="B59" s="20"/>
      <c r="C59" s="20"/>
      <c r="D59" s="20"/>
      <c r="E59" s="20"/>
      <c r="F59" s="20"/>
      <c r="G59" s="21"/>
      <c r="H59" s="22"/>
      <c r="I59" s="20"/>
      <c r="J59" s="22"/>
      <c r="L59" s="24">
        <f>SUMIFS($A$11:$A$401,$B$11:$B$401,"RT",$D$11:$D$401,"U5")</f>
        <v>5</v>
      </c>
      <c r="M59" s="24" t="s">
        <v>2</v>
      </c>
      <c r="N59" s="24" t="s">
        <v>18</v>
      </c>
    </row>
    <row r="60" spans="1:14" s="23" customFormat="1" x14ac:dyDescent="0.3">
      <c r="A60" s="20"/>
      <c r="B60" s="20"/>
      <c r="C60" s="20"/>
      <c r="D60" s="20"/>
      <c r="E60" s="20"/>
      <c r="F60" s="20"/>
      <c r="G60" s="21"/>
      <c r="H60" s="22"/>
      <c r="I60" s="20"/>
      <c r="J60" s="22"/>
      <c r="L60" s="24">
        <f>SUMIFS($A$11:$A$401,$B$11:$B$401,"RT",$D$11:$D$401,"U6")</f>
        <v>1</v>
      </c>
      <c r="M60" s="24" t="s">
        <v>2</v>
      </c>
      <c r="N60" s="24" t="s">
        <v>19</v>
      </c>
    </row>
    <row r="61" spans="1:14" s="23" customFormat="1" x14ac:dyDescent="0.3">
      <c r="A61" s="20"/>
      <c r="B61" s="20"/>
      <c r="C61" s="20"/>
      <c r="D61" s="20"/>
      <c r="E61" s="20"/>
      <c r="F61" s="20"/>
      <c r="G61" s="21"/>
      <c r="H61" s="22"/>
      <c r="I61" s="20"/>
      <c r="J61" s="22"/>
      <c r="L61" s="24">
        <f>SUMIFS($A$11:$A$401,$B$11:$B$401,"RT",$D$11:$D$401,"U7")</f>
        <v>1</v>
      </c>
      <c r="M61" s="24" t="s">
        <v>2</v>
      </c>
      <c r="N61" s="24" t="s">
        <v>20</v>
      </c>
    </row>
    <row r="62" spans="1:14" s="23" customFormat="1" x14ac:dyDescent="0.3">
      <c r="A62" s="20"/>
      <c r="B62" s="20"/>
      <c r="C62" s="20"/>
      <c r="D62" s="20"/>
      <c r="E62" s="20"/>
      <c r="F62" s="20"/>
      <c r="G62" s="21"/>
      <c r="H62" s="22"/>
      <c r="I62" s="20"/>
      <c r="J62" s="22"/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/>
      <c r="B63" s="20"/>
      <c r="C63" s="20"/>
      <c r="D63" s="20"/>
      <c r="E63" s="20"/>
      <c r="F63" s="20"/>
      <c r="G63" s="21"/>
      <c r="H63" s="22"/>
      <c r="I63" s="20"/>
      <c r="J63" s="22"/>
      <c r="L63" s="24">
        <f>SUMIFS($A$11:$A$401,$B$11:$B$401,"RT",$D$11:$D$401,"U9")</f>
        <v>0</v>
      </c>
      <c r="M63" s="24" t="s">
        <v>2</v>
      </c>
      <c r="N63" s="24" t="s">
        <v>22</v>
      </c>
    </row>
    <row r="64" spans="1:14" s="23" customFormat="1" x14ac:dyDescent="0.3">
      <c r="A64" s="20"/>
      <c r="B64" s="20"/>
      <c r="C64" s="20"/>
      <c r="D64" s="20"/>
      <c r="E64" s="20"/>
      <c r="F64" s="20"/>
      <c r="G64" s="21"/>
      <c r="H64" s="22"/>
      <c r="I64" s="20"/>
      <c r="J64" s="22"/>
      <c r="L64" s="24">
        <f>SUMIFS($A$11:$A$401,$B$11:$B$401,"RT",$D$11:$D$401,"U10")</f>
        <v>1</v>
      </c>
      <c r="M64" s="24" t="s">
        <v>2</v>
      </c>
      <c r="N64" s="24" t="s">
        <v>25</v>
      </c>
    </row>
    <row r="65" spans="1:14" s="23" customFormat="1" x14ac:dyDescent="0.3">
      <c r="A65" s="20"/>
      <c r="B65" s="20"/>
      <c r="C65" s="20"/>
      <c r="D65" s="20"/>
      <c r="E65" s="20"/>
      <c r="F65" s="20"/>
      <c r="G65" s="21"/>
      <c r="H65" s="22"/>
      <c r="I65" s="20"/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/>
      <c r="B66" s="20"/>
      <c r="C66" s="20"/>
      <c r="D66" s="20"/>
      <c r="E66" s="20"/>
      <c r="F66" s="20"/>
      <c r="G66" s="21"/>
      <c r="H66" s="22"/>
      <c r="I66" s="20"/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/>
      <c r="B67" s="20"/>
      <c r="C67" s="20"/>
      <c r="D67" s="20"/>
      <c r="E67" s="20"/>
      <c r="F67" s="20"/>
      <c r="G67" s="21"/>
      <c r="H67" s="22"/>
      <c r="I67" s="20"/>
      <c r="J67" s="22"/>
      <c r="L67" s="24">
        <f>SUMIFS($A$11:$A$401,$B$11:$B$401,"RT",$D$11:$D$401,"U13")</f>
        <v>1</v>
      </c>
      <c r="M67" s="24" t="s">
        <v>2</v>
      </c>
      <c r="N67" s="24" t="s">
        <v>30</v>
      </c>
    </row>
    <row r="68" spans="1:14" s="23" customFormat="1" x14ac:dyDescent="0.3">
      <c r="A68" s="20"/>
      <c r="B68" s="20"/>
      <c r="C68" s="20"/>
      <c r="D68" s="20"/>
      <c r="E68" s="20"/>
      <c r="F68" s="20"/>
      <c r="G68" s="21"/>
      <c r="H68" s="22"/>
      <c r="I68" s="20"/>
      <c r="J68" s="22"/>
      <c r="L68" s="24">
        <f>SUMIFS($A$11:$A$401,$B$11:$B$401,"RT",$D$11:$D$401,"U14")</f>
        <v>1</v>
      </c>
      <c r="M68" s="24" t="s">
        <v>2</v>
      </c>
      <c r="N68" s="24" t="s">
        <v>31</v>
      </c>
    </row>
    <row r="69" spans="1:14" s="23" customFormat="1" x14ac:dyDescent="0.3">
      <c r="A69" s="20"/>
      <c r="B69" s="20"/>
      <c r="C69" s="20"/>
      <c r="D69" s="20"/>
      <c r="E69" s="20"/>
      <c r="F69" s="20"/>
      <c r="G69" s="21"/>
      <c r="H69" s="22"/>
      <c r="I69" s="20"/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/>
      <c r="B70" s="20"/>
      <c r="C70" s="20"/>
      <c r="D70" s="20"/>
      <c r="E70" s="20"/>
      <c r="F70" s="20"/>
      <c r="G70" s="21"/>
      <c r="H70" s="22"/>
      <c r="I70" s="20"/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/>
      <c r="B71" s="20"/>
      <c r="C71" s="20"/>
      <c r="D71" s="20"/>
      <c r="E71" s="20"/>
      <c r="F71" s="20"/>
      <c r="G71" s="21"/>
      <c r="H71" s="22"/>
      <c r="I71" s="20"/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/>
      <c r="B72" s="20"/>
      <c r="C72" s="20"/>
      <c r="D72" s="20"/>
      <c r="E72" s="20"/>
      <c r="F72" s="20"/>
      <c r="G72" s="21"/>
      <c r="H72" s="22"/>
      <c r="I72" s="20"/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/>
      <c r="B73" s="20"/>
      <c r="C73" s="20"/>
      <c r="D73" s="20"/>
      <c r="E73" s="20"/>
      <c r="F73" s="20"/>
      <c r="G73" s="21"/>
      <c r="H73" s="22"/>
      <c r="I73" s="20"/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/>
      <c r="B74" s="20"/>
      <c r="C74" s="20"/>
      <c r="D74" s="20"/>
      <c r="E74" s="20"/>
      <c r="F74" s="20"/>
      <c r="G74" s="21"/>
      <c r="H74" s="22"/>
      <c r="I74" s="20"/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/>
      <c r="B75" s="20"/>
      <c r="C75" s="20"/>
      <c r="D75" s="20"/>
      <c r="E75" s="20"/>
      <c r="F75" s="20"/>
      <c r="G75" s="21"/>
      <c r="H75" s="22"/>
      <c r="I75" s="20"/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18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02"/>
  <sheetViews>
    <sheetView workbookViewId="0">
      <selection activeCell="D3" sqref="D3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31">
        <v>436</v>
      </c>
      <c r="E2" s="6"/>
      <c r="H2" s="8" t="s">
        <v>205</v>
      </c>
      <c r="I2" s="5" t="s">
        <v>3</v>
      </c>
    </row>
    <row r="3" spans="1:14" x14ac:dyDescent="0.3">
      <c r="A3" s="9" t="s">
        <v>455</v>
      </c>
      <c r="B3" s="32">
        <v>42632</v>
      </c>
      <c r="E3" s="6"/>
      <c r="H3" s="8" t="s">
        <v>391</v>
      </c>
      <c r="I3" s="5" t="s">
        <v>38</v>
      </c>
    </row>
    <row r="4" spans="1:14" x14ac:dyDescent="0.3">
      <c r="A4" s="9" t="s">
        <v>473</v>
      </c>
      <c r="B4" s="33">
        <v>6.5972222222222224E-2</v>
      </c>
      <c r="E4" s="6"/>
      <c r="H4" s="8" t="s">
        <v>209</v>
      </c>
      <c r="I4" s="5">
        <v>1</v>
      </c>
    </row>
    <row r="5" spans="1:14" x14ac:dyDescent="0.3">
      <c r="A5" s="9" t="s">
        <v>452</v>
      </c>
      <c r="B5" s="10" t="s">
        <v>3</v>
      </c>
      <c r="E5" s="6"/>
    </row>
    <row r="6" spans="1:14" x14ac:dyDescent="0.3">
      <c r="A6" s="9" t="s">
        <v>456</v>
      </c>
      <c r="B6" s="10">
        <v>11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 t="s">
        <v>444</v>
      </c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260</v>
      </c>
      <c r="C11" s="20">
        <v>100</v>
      </c>
      <c r="D11" s="20" t="s">
        <v>5</v>
      </c>
      <c r="E11" s="20" t="s">
        <v>11</v>
      </c>
      <c r="F11" s="20" t="s">
        <v>451</v>
      </c>
      <c r="G11" s="34">
        <v>1335</v>
      </c>
      <c r="H11" s="22" t="s">
        <v>38</v>
      </c>
      <c r="I11" s="20">
        <v>1</v>
      </c>
      <c r="J11" s="22" t="s">
        <v>445</v>
      </c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260</v>
      </c>
      <c r="C12" s="20">
        <v>110</v>
      </c>
      <c r="D12" s="20" t="s">
        <v>5</v>
      </c>
      <c r="E12" s="20" t="s">
        <v>11</v>
      </c>
      <c r="F12" s="20" t="s">
        <v>451</v>
      </c>
      <c r="G12" s="34"/>
      <c r="H12" s="22" t="s">
        <v>38</v>
      </c>
      <c r="I12" s="20">
        <v>1</v>
      </c>
      <c r="J12" s="22" t="s">
        <v>446</v>
      </c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>
        <v>0</v>
      </c>
      <c r="B13" s="20"/>
      <c r="C13" s="20"/>
      <c r="D13" s="20" t="s">
        <v>7</v>
      </c>
      <c r="E13" s="20" t="s">
        <v>23</v>
      </c>
      <c r="F13" s="20"/>
      <c r="G13" s="34"/>
      <c r="H13" s="22"/>
      <c r="I13" s="20"/>
      <c r="J13" s="22" t="s">
        <v>388</v>
      </c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0</v>
      </c>
      <c r="B14" s="20"/>
      <c r="C14" s="20"/>
      <c r="D14" s="20" t="s">
        <v>15</v>
      </c>
      <c r="E14" s="20" t="s">
        <v>17</v>
      </c>
      <c r="F14" s="20"/>
      <c r="G14" s="34"/>
      <c r="H14" s="22"/>
      <c r="I14" s="20"/>
      <c r="J14" s="22" t="s">
        <v>388</v>
      </c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>
        <v>1</v>
      </c>
      <c r="B15" s="20" t="s">
        <v>260</v>
      </c>
      <c r="C15" s="20">
        <v>90</v>
      </c>
      <c r="D15" s="20" t="s">
        <v>16</v>
      </c>
      <c r="E15" s="20" t="s">
        <v>11</v>
      </c>
      <c r="F15" s="20"/>
      <c r="G15" s="34">
        <v>1342</v>
      </c>
      <c r="H15" s="22" t="s">
        <v>38</v>
      </c>
      <c r="I15" s="20">
        <v>1</v>
      </c>
      <c r="J15" s="22" t="s">
        <v>447</v>
      </c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>
        <v>1</v>
      </c>
      <c r="B16" s="20" t="s">
        <v>260</v>
      </c>
      <c r="C16" s="20">
        <v>100</v>
      </c>
      <c r="D16" s="20" t="s">
        <v>16</v>
      </c>
      <c r="E16" s="20" t="s">
        <v>11</v>
      </c>
      <c r="F16" s="20"/>
      <c r="G16" s="34"/>
      <c r="H16" s="22" t="s">
        <v>38</v>
      </c>
      <c r="I16" s="20">
        <v>1</v>
      </c>
      <c r="J16" s="22" t="s">
        <v>447</v>
      </c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>
        <v>1</v>
      </c>
      <c r="B17" s="20" t="s">
        <v>39</v>
      </c>
      <c r="C17" s="20">
        <v>40</v>
      </c>
      <c r="D17" s="20" t="s">
        <v>16</v>
      </c>
      <c r="E17" s="20" t="s">
        <v>11</v>
      </c>
      <c r="F17" s="20" t="s">
        <v>450</v>
      </c>
      <c r="G17" s="34"/>
      <c r="H17" s="22" t="s">
        <v>3</v>
      </c>
      <c r="I17" s="20"/>
      <c r="J17" s="22" t="s">
        <v>448</v>
      </c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>
        <v>0</v>
      </c>
      <c r="B18" s="20"/>
      <c r="C18" s="20"/>
      <c r="D18" s="20" t="s">
        <v>18</v>
      </c>
      <c r="E18" s="20" t="s">
        <v>23</v>
      </c>
      <c r="F18" s="20"/>
      <c r="G18" s="34">
        <v>1346</v>
      </c>
      <c r="H18" s="22"/>
      <c r="I18" s="20"/>
      <c r="J18" s="22" t="s">
        <v>388</v>
      </c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1</v>
      </c>
      <c r="B19" s="20" t="s">
        <v>260</v>
      </c>
      <c r="C19" s="20">
        <v>120</v>
      </c>
      <c r="D19" s="20" t="s">
        <v>19</v>
      </c>
      <c r="E19" s="20" t="s">
        <v>17</v>
      </c>
      <c r="F19" s="20"/>
      <c r="G19" s="34">
        <v>1349</v>
      </c>
      <c r="H19" s="22" t="s">
        <v>38</v>
      </c>
      <c r="I19" s="20">
        <v>1</v>
      </c>
      <c r="J19" s="22" t="s">
        <v>447</v>
      </c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260</v>
      </c>
      <c r="C20" s="20">
        <v>60</v>
      </c>
      <c r="D20" s="20" t="s">
        <v>20</v>
      </c>
      <c r="E20" s="20" t="s">
        <v>11</v>
      </c>
      <c r="F20" s="20"/>
      <c r="G20" s="34">
        <v>1355</v>
      </c>
      <c r="H20" s="22" t="s">
        <v>38</v>
      </c>
      <c r="I20" s="20">
        <v>1</v>
      </c>
      <c r="J20" s="22" t="s">
        <v>447</v>
      </c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0</v>
      </c>
      <c r="B21" s="20"/>
      <c r="C21" s="20"/>
      <c r="D21" s="20" t="s">
        <v>21</v>
      </c>
      <c r="E21" s="20" t="s">
        <v>17</v>
      </c>
      <c r="F21" s="20"/>
      <c r="G21" s="34">
        <v>1356</v>
      </c>
      <c r="H21" s="22"/>
      <c r="I21" s="20"/>
      <c r="J21" s="22" t="s">
        <v>388</v>
      </c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0</v>
      </c>
      <c r="B22" s="20"/>
      <c r="C22" s="20"/>
      <c r="D22" s="20" t="s">
        <v>22</v>
      </c>
      <c r="E22" s="20" t="s">
        <v>11</v>
      </c>
      <c r="F22" s="20"/>
      <c r="G22" s="34">
        <v>1358</v>
      </c>
      <c r="H22" s="22"/>
      <c r="I22" s="20"/>
      <c r="J22" s="22" t="s">
        <v>388</v>
      </c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0</v>
      </c>
      <c r="B23" s="20"/>
      <c r="C23" s="20"/>
      <c r="D23" s="20" t="s">
        <v>25</v>
      </c>
      <c r="E23" s="20" t="s">
        <v>11</v>
      </c>
      <c r="F23" s="20"/>
      <c r="G23" s="34">
        <v>1359</v>
      </c>
      <c r="H23" s="22"/>
      <c r="I23" s="20"/>
      <c r="J23" s="22" t="s">
        <v>388</v>
      </c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1</v>
      </c>
      <c r="B24" s="20" t="s">
        <v>39</v>
      </c>
      <c r="C24" s="20">
        <v>90</v>
      </c>
      <c r="D24" s="20" t="s">
        <v>26</v>
      </c>
      <c r="E24" s="20" t="s">
        <v>17</v>
      </c>
      <c r="F24" s="20" t="s">
        <v>449</v>
      </c>
      <c r="G24" s="34">
        <v>1403</v>
      </c>
      <c r="H24" s="22" t="s">
        <v>38</v>
      </c>
      <c r="I24" s="20">
        <v>1</v>
      </c>
      <c r="J24" s="22" t="s">
        <v>446</v>
      </c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1</v>
      </c>
      <c r="B25" s="20" t="s">
        <v>260</v>
      </c>
      <c r="C25" s="20">
        <v>60</v>
      </c>
      <c r="D25" s="20" t="s">
        <v>27</v>
      </c>
      <c r="E25" s="20" t="s">
        <v>23</v>
      </c>
      <c r="F25" s="20"/>
      <c r="G25" s="34">
        <v>1405</v>
      </c>
      <c r="H25" s="22" t="s">
        <v>38</v>
      </c>
      <c r="I25" s="20">
        <v>1</v>
      </c>
      <c r="J25" s="22" t="s">
        <v>446</v>
      </c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1</v>
      </c>
      <c r="B26" s="20" t="s">
        <v>260</v>
      </c>
      <c r="C26" s="20">
        <v>110</v>
      </c>
      <c r="D26" s="20" t="s">
        <v>27</v>
      </c>
      <c r="E26" s="20" t="s">
        <v>23</v>
      </c>
      <c r="F26" s="20"/>
      <c r="G26" s="34">
        <v>1420</v>
      </c>
      <c r="H26" s="22" t="s">
        <v>38</v>
      </c>
      <c r="I26" s="20">
        <v>1</v>
      </c>
      <c r="J26" s="22" t="s">
        <v>447</v>
      </c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1</v>
      </c>
      <c r="B27" s="20" t="s">
        <v>260</v>
      </c>
      <c r="C27" s="20">
        <v>50</v>
      </c>
      <c r="D27" s="20" t="s">
        <v>27</v>
      </c>
      <c r="E27" s="20" t="s">
        <v>23</v>
      </c>
      <c r="F27" s="20"/>
      <c r="G27" s="34">
        <v>1426</v>
      </c>
      <c r="H27" s="22" t="s">
        <v>38</v>
      </c>
      <c r="I27" s="20">
        <v>1</v>
      </c>
      <c r="J27" s="22" t="s">
        <v>446</v>
      </c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260</v>
      </c>
      <c r="C28" s="20">
        <v>100</v>
      </c>
      <c r="D28" s="20" t="s">
        <v>27</v>
      </c>
      <c r="E28" s="20" t="s">
        <v>23</v>
      </c>
      <c r="F28" s="20"/>
      <c r="G28" s="34">
        <v>1430</v>
      </c>
      <c r="H28" s="22" t="s">
        <v>38</v>
      </c>
      <c r="I28" s="20">
        <v>1</v>
      </c>
      <c r="J28" s="22" t="s">
        <v>446</v>
      </c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0</v>
      </c>
      <c r="B29" s="20"/>
      <c r="C29" s="20"/>
      <c r="D29" s="20" t="s">
        <v>30</v>
      </c>
      <c r="E29" s="20" t="s">
        <v>11</v>
      </c>
      <c r="F29" s="20"/>
      <c r="G29" s="34">
        <v>1431</v>
      </c>
      <c r="H29" s="22"/>
      <c r="I29" s="20"/>
      <c r="J29" s="22" t="s">
        <v>388</v>
      </c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0</v>
      </c>
      <c r="B30" s="20"/>
      <c r="C30" s="20"/>
      <c r="D30" s="20" t="s">
        <v>31</v>
      </c>
      <c r="E30" s="20" t="s">
        <v>11</v>
      </c>
      <c r="F30" s="20"/>
      <c r="G30" s="34">
        <v>1433</v>
      </c>
      <c r="H30" s="22"/>
      <c r="I30" s="20"/>
      <c r="J30" s="22" t="s">
        <v>388</v>
      </c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1</v>
      </c>
      <c r="B31" s="20" t="s">
        <v>260</v>
      </c>
      <c r="C31" s="20">
        <v>90</v>
      </c>
      <c r="D31" s="20" t="s">
        <v>32</v>
      </c>
      <c r="E31" s="20" t="s">
        <v>23</v>
      </c>
      <c r="F31" s="20"/>
      <c r="G31" s="34">
        <v>1436</v>
      </c>
      <c r="H31" s="22" t="s">
        <v>38</v>
      </c>
      <c r="I31" s="20">
        <v>1</v>
      </c>
      <c r="J31" s="22" t="s">
        <v>447</v>
      </c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/>
      <c r="B32" s="20"/>
      <c r="C32" s="20"/>
      <c r="D32" s="20"/>
      <c r="E32" s="20"/>
      <c r="F32" s="20"/>
      <c r="G32" s="21"/>
      <c r="H32" s="22"/>
      <c r="I32" s="20"/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/>
      <c r="B33" s="20"/>
      <c r="C33" s="20"/>
      <c r="D33" s="20"/>
      <c r="E33" s="20"/>
      <c r="F33" s="20"/>
      <c r="G33" s="21"/>
      <c r="H33" s="22"/>
      <c r="I33" s="20"/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/>
      <c r="B34" s="20"/>
      <c r="C34" s="20"/>
      <c r="D34" s="20"/>
      <c r="E34" s="20"/>
      <c r="F34" s="20"/>
      <c r="G34" s="21"/>
      <c r="H34" s="22"/>
      <c r="I34" s="20"/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/>
      <c r="B35" s="20"/>
      <c r="C35" s="20"/>
      <c r="D35" s="20"/>
      <c r="E35" s="20"/>
      <c r="F35" s="20"/>
      <c r="G35" s="21"/>
      <c r="H35" s="22"/>
      <c r="I35" s="20"/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/>
      <c r="B36" s="20"/>
      <c r="C36" s="20"/>
      <c r="D36" s="20"/>
      <c r="E36" s="20"/>
      <c r="F36" s="20"/>
      <c r="G36" s="21"/>
      <c r="H36" s="22"/>
      <c r="I36" s="20"/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/>
      <c r="B37" s="20"/>
      <c r="C37" s="20"/>
      <c r="D37" s="20"/>
      <c r="E37" s="20"/>
      <c r="F37" s="20"/>
      <c r="G37" s="21"/>
      <c r="H37" s="22"/>
      <c r="I37" s="20"/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/>
      <c r="B38" s="20"/>
      <c r="C38" s="20"/>
      <c r="D38" s="20"/>
      <c r="E38" s="20"/>
      <c r="F38" s="20"/>
      <c r="G38" s="21"/>
      <c r="H38" s="22"/>
      <c r="I38" s="20"/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/>
      <c r="B39" s="20"/>
      <c r="C39" s="20"/>
      <c r="D39" s="20"/>
      <c r="E39" s="20"/>
      <c r="F39" s="20"/>
      <c r="G39" s="21"/>
      <c r="H39" s="22"/>
      <c r="I39" s="20"/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/>
      <c r="B40" s="20"/>
      <c r="C40" s="20"/>
      <c r="D40" s="20"/>
      <c r="E40" s="20"/>
      <c r="F40" s="20"/>
      <c r="G40" s="21"/>
      <c r="H40" s="22"/>
      <c r="I40" s="20"/>
      <c r="J40" s="22"/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/>
      <c r="B41" s="20"/>
      <c r="C41" s="20"/>
      <c r="D41" s="20"/>
      <c r="E41" s="20"/>
      <c r="F41" s="20"/>
      <c r="G41" s="21"/>
      <c r="H41" s="22"/>
      <c r="I41" s="20"/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/>
      <c r="B42" s="20"/>
      <c r="C42" s="20"/>
      <c r="D42" s="20"/>
      <c r="E42" s="20"/>
      <c r="F42" s="20"/>
      <c r="G42" s="21"/>
      <c r="H42" s="22"/>
      <c r="I42" s="20"/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/>
      <c r="B43" s="20"/>
      <c r="C43" s="20"/>
      <c r="D43" s="20"/>
      <c r="E43" s="20"/>
      <c r="F43" s="20"/>
      <c r="G43" s="21"/>
      <c r="H43" s="22"/>
      <c r="I43" s="20"/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/>
      <c r="B44" s="20"/>
      <c r="C44" s="20"/>
      <c r="D44" s="20"/>
      <c r="E44" s="20"/>
      <c r="F44" s="20"/>
      <c r="G44" s="21"/>
      <c r="H44" s="22"/>
      <c r="I44" s="20"/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/>
      <c r="B45" s="20"/>
      <c r="C45" s="20"/>
      <c r="D45" s="20"/>
      <c r="E45" s="20"/>
      <c r="F45" s="20"/>
      <c r="G45" s="21"/>
      <c r="H45" s="22"/>
      <c r="I45" s="20"/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/>
      <c r="B46" s="20"/>
      <c r="C46" s="20"/>
      <c r="D46" s="20"/>
      <c r="E46" s="20"/>
      <c r="F46" s="20"/>
      <c r="G46" s="21"/>
      <c r="H46" s="22"/>
      <c r="I46" s="20"/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/>
      <c r="B47" s="20"/>
      <c r="C47" s="20"/>
      <c r="D47" s="20"/>
      <c r="E47" s="20"/>
      <c r="F47" s="20"/>
      <c r="G47" s="21"/>
      <c r="H47" s="22"/>
      <c r="I47" s="20"/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/>
      <c r="B48" s="20"/>
      <c r="C48" s="20"/>
      <c r="D48" s="20"/>
      <c r="E48" s="20"/>
      <c r="F48" s="20"/>
      <c r="G48" s="21"/>
      <c r="H48" s="22"/>
      <c r="I48" s="20"/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/>
      <c r="B49" s="20"/>
      <c r="C49" s="20"/>
      <c r="D49" s="20"/>
      <c r="E49" s="20"/>
      <c r="F49" s="20"/>
      <c r="G49" s="21"/>
      <c r="H49" s="22"/>
      <c r="I49" s="20"/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/>
      <c r="B50" s="20"/>
      <c r="C50" s="20"/>
      <c r="D50" s="20"/>
      <c r="E50" s="20"/>
      <c r="F50" s="20"/>
      <c r="G50" s="21"/>
      <c r="H50" s="22"/>
      <c r="I50" s="20"/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/>
      <c r="B51" s="20"/>
      <c r="C51" s="20"/>
      <c r="D51" s="20"/>
      <c r="E51" s="20"/>
      <c r="F51" s="20"/>
      <c r="G51" s="21"/>
      <c r="H51" s="22"/>
      <c r="I51" s="20"/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/>
      <c r="B52" s="20"/>
      <c r="C52" s="20"/>
      <c r="D52" s="20"/>
      <c r="E52" s="20"/>
      <c r="F52" s="20"/>
      <c r="G52" s="21"/>
      <c r="H52" s="22"/>
      <c r="I52" s="20"/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/>
      <c r="B53" s="20"/>
      <c r="C53" s="20"/>
      <c r="D53" s="20"/>
      <c r="E53" s="20"/>
      <c r="F53" s="20"/>
      <c r="G53" s="21"/>
      <c r="H53" s="22"/>
      <c r="I53" s="20"/>
      <c r="J53" s="22"/>
      <c r="L53" s="24">
        <f>SUM(L11:L52)</f>
        <v>0</v>
      </c>
      <c r="M53" s="24"/>
      <c r="N53" s="24"/>
    </row>
    <row r="54" spans="1:14" s="23" customFormat="1" x14ac:dyDescent="0.3">
      <c r="A54" s="20"/>
      <c r="B54" s="20"/>
      <c r="C54" s="20"/>
      <c r="D54" s="20"/>
      <c r="E54" s="20"/>
      <c r="F54" s="20"/>
      <c r="G54" s="21"/>
      <c r="H54" s="22"/>
      <c r="I54" s="20"/>
      <c r="J54" s="22"/>
      <c r="L54" s="24"/>
      <c r="M54" s="24"/>
      <c r="N54" s="24"/>
    </row>
    <row r="55" spans="1:14" s="23" customFormat="1" x14ac:dyDescent="0.3">
      <c r="A55" s="20"/>
      <c r="B55" s="20"/>
      <c r="C55" s="20"/>
      <c r="D55" s="20"/>
      <c r="E55" s="20"/>
      <c r="F55" s="20"/>
      <c r="G55" s="21"/>
      <c r="H55" s="22"/>
      <c r="I55" s="20"/>
      <c r="J55" s="22"/>
      <c r="L55" s="24">
        <f>SUMIFS($A$11:$A$401,$B$11:$B$401,"RT",$D$11:$D$401,"U1")</f>
        <v>0</v>
      </c>
      <c r="M55" s="24" t="s">
        <v>2</v>
      </c>
      <c r="N55" s="24" t="s">
        <v>5</v>
      </c>
    </row>
    <row r="56" spans="1:14" s="23" customFormat="1" x14ac:dyDescent="0.3">
      <c r="A56" s="20"/>
      <c r="B56" s="20"/>
      <c r="C56" s="20"/>
      <c r="D56" s="20"/>
      <c r="E56" s="20"/>
      <c r="F56" s="20"/>
      <c r="G56" s="21"/>
      <c r="H56" s="22"/>
      <c r="I56" s="20"/>
      <c r="J56" s="22"/>
      <c r="L56" s="24">
        <f>SUMIFS($A$11:$A$401,$B$11:$B$401,"RT",$D$11:$D$401,"U2")</f>
        <v>0</v>
      </c>
      <c r="M56" s="24" t="s">
        <v>2</v>
      </c>
      <c r="N56" s="24" t="s">
        <v>7</v>
      </c>
    </row>
    <row r="57" spans="1:14" s="23" customFormat="1" x14ac:dyDescent="0.3">
      <c r="A57" s="20"/>
      <c r="B57" s="20"/>
      <c r="C57" s="20"/>
      <c r="D57" s="20"/>
      <c r="E57" s="20"/>
      <c r="F57" s="20"/>
      <c r="G57" s="21"/>
      <c r="H57" s="22"/>
      <c r="I57" s="20"/>
      <c r="J57" s="22"/>
      <c r="L57" s="24">
        <f>SUMIFS($A$11:$A$401,$B$11:$B$401,"RT",$D$11:$D$401,"U3")</f>
        <v>0</v>
      </c>
      <c r="M57" s="24" t="s">
        <v>2</v>
      </c>
      <c r="N57" s="24" t="s">
        <v>15</v>
      </c>
    </row>
    <row r="58" spans="1:14" s="23" customFormat="1" x14ac:dyDescent="0.3">
      <c r="A58" s="20"/>
      <c r="B58" s="20"/>
      <c r="C58" s="20"/>
      <c r="D58" s="20"/>
      <c r="E58" s="20"/>
      <c r="F58" s="20"/>
      <c r="G58" s="21"/>
      <c r="H58" s="22"/>
      <c r="I58" s="20"/>
      <c r="J58" s="22"/>
      <c r="L58" s="24">
        <f>SUMIFS($A$11:$A$401,$B$11:$B$401,"RT",$D$11:$D$401,"U4")</f>
        <v>0</v>
      </c>
      <c r="M58" s="24" t="s">
        <v>2</v>
      </c>
      <c r="N58" s="24" t="s">
        <v>16</v>
      </c>
    </row>
    <row r="59" spans="1:14" s="23" customFormat="1" x14ac:dyDescent="0.3">
      <c r="A59" s="20"/>
      <c r="B59" s="20"/>
      <c r="C59" s="20"/>
      <c r="D59" s="20"/>
      <c r="E59" s="20"/>
      <c r="F59" s="20"/>
      <c r="G59" s="21"/>
      <c r="H59" s="22"/>
      <c r="I59" s="20"/>
      <c r="J59" s="22"/>
      <c r="L59" s="24">
        <f>SUMIFS($A$11:$A$401,$B$11:$B$401,"RT",$D$11:$D$401,"U5")</f>
        <v>0</v>
      </c>
      <c r="M59" s="24" t="s">
        <v>2</v>
      </c>
      <c r="N59" s="24" t="s">
        <v>18</v>
      </c>
    </row>
    <row r="60" spans="1:14" s="23" customFormat="1" x14ac:dyDescent="0.3">
      <c r="A60" s="20"/>
      <c r="B60" s="20"/>
      <c r="C60" s="20"/>
      <c r="D60" s="20"/>
      <c r="E60" s="20"/>
      <c r="F60" s="20"/>
      <c r="G60" s="21"/>
      <c r="H60" s="22"/>
      <c r="I60" s="20"/>
      <c r="J60" s="22"/>
      <c r="L60" s="24">
        <f>SUMIFS($A$11:$A$401,$B$11:$B$401,"RT",$D$11:$D$401,"U6")</f>
        <v>0</v>
      </c>
      <c r="M60" s="24" t="s">
        <v>2</v>
      </c>
      <c r="N60" s="24" t="s">
        <v>19</v>
      </c>
    </row>
    <row r="61" spans="1:14" s="23" customFormat="1" x14ac:dyDescent="0.3">
      <c r="A61" s="20"/>
      <c r="B61" s="20"/>
      <c r="C61" s="20"/>
      <c r="D61" s="20"/>
      <c r="E61" s="20"/>
      <c r="F61" s="20"/>
      <c r="G61" s="21"/>
      <c r="H61" s="22"/>
      <c r="I61" s="20"/>
      <c r="J61" s="22"/>
      <c r="L61" s="24">
        <f>SUMIFS($A$11:$A$401,$B$11:$B$401,"RT",$D$11:$D$401,"U7")</f>
        <v>0</v>
      </c>
      <c r="M61" s="24" t="s">
        <v>2</v>
      </c>
      <c r="N61" s="24" t="s">
        <v>20</v>
      </c>
    </row>
    <row r="62" spans="1:14" s="23" customFormat="1" x14ac:dyDescent="0.3">
      <c r="A62" s="20"/>
      <c r="B62" s="20"/>
      <c r="C62" s="20"/>
      <c r="D62" s="20"/>
      <c r="E62" s="20"/>
      <c r="F62" s="20"/>
      <c r="G62" s="21"/>
      <c r="H62" s="22"/>
      <c r="I62" s="20"/>
      <c r="J62" s="22"/>
      <c r="L62" s="24">
        <f>SUMIFS($A$11:$A$401,$B$11:$B$401,"RT",$D$11:$D$401,"U8")</f>
        <v>0</v>
      </c>
      <c r="M62" s="24" t="s">
        <v>2</v>
      </c>
      <c r="N62" s="24" t="s">
        <v>21</v>
      </c>
    </row>
    <row r="63" spans="1:14" s="23" customFormat="1" x14ac:dyDescent="0.3">
      <c r="A63" s="20"/>
      <c r="B63" s="20"/>
      <c r="C63" s="20"/>
      <c r="D63" s="20"/>
      <c r="E63" s="20"/>
      <c r="F63" s="20"/>
      <c r="G63" s="21"/>
      <c r="H63" s="22"/>
      <c r="I63" s="20"/>
      <c r="J63" s="22"/>
      <c r="L63" s="24">
        <f>SUMIFS($A$11:$A$401,$B$11:$B$401,"RT",$D$11:$D$401,"U9")</f>
        <v>0</v>
      </c>
      <c r="M63" s="24" t="s">
        <v>2</v>
      </c>
      <c r="N63" s="24" t="s">
        <v>22</v>
      </c>
    </row>
    <row r="64" spans="1:14" s="23" customFormat="1" x14ac:dyDescent="0.3">
      <c r="A64" s="20"/>
      <c r="B64" s="20"/>
      <c r="C64" s="20"/>
      <c r="D64" s="20"/>
      <c r="E64" s="20"/>
      <c r="F64" s="20"/>
      <c r="G64" s="21"/>
      <c r="H64" s="22"/>
      <c r="I64" s="20"/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/>
      <c r="B65" s="20"/>
      <c r="C65" s="20"/>
      <c r="D65" s="20"/>
      <c r="E65" s="20"/>
      <c r="F65" s="20"/>
      <c r="G65" s="21"/>
      <c r="H65" s="22"/>
      <c r="I65" s="20"/>
      <c r="J65" s="22"/>
      <c r="L65" s="24">
        <f>SUMIFS($A$11:$A$401,$B$11:$B$401,"RT",$D$11:$D$401,"U11")</f>
        <v>0</v>
      </c>
      <c r="M65" s="24" t="s">
        <v>2</v>
      </c>
      <c r="N65" s="24" t="s">
        <v>26</v>
      </c>
    </row>
    <row r="66" spans="1:14" s="23" customFormat="1" x14ac:dyDescent="0.3">
      <c r="A66" s="20"/>
      <c r="B66" s="20"/>
      <c r="C66" s="20"/>
      <c r="D66" s="20"/>
      <c r="E66" s="20"/>
      <c r="F66" s="20"/>
      <c r="G66" s="21"/>
      <c r="H66" s="22"/>
      <c r="I66" s="20"/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/>
      <c r="B67" s="20"/>
      <c r="C67" s="20"/>
      <c r="D67" s="20"/>
      <c r="E67" s="20"/>
      <c r="F67" s="20"/>
      <c r="G67" s="21"/>
      <c r="H67" s="22"/>
      <c r="I67" s="20"/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/>
      <c r="B68" s="20"/>
      <c r="C68" s="20"/>
      <c r="D68" s="20"/>
      <c r="E68" s="20"/>
      <c r="F68" s="20"/>
      <c r="G68" s="21"/>
      <c r="H68" s="22"/>
      <c r="I68" s="20"/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/>
      <c r="B69" s="20"/>
      <c r="C69" s="20"/>
      <c r="D69" s="20"/>
      <c r="E69" s="20"/>
      <c r="F69" s="20"/>
      <c r="G69" s="21"/>
      <c r="H69" s="22"/>
      <c r="I69" s="20"/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/>
      <c r="B70" s="20"/>
      <c r="C70" s="20"/>
      <c r="D70" s="20"/>
      <c r="E70" s="20"/>
      <c r="F70" s="20"/>
      <c r="G70" s="21"/>
      <c r="H70" s="22"/>
      <c r="I70" s="20"/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/>
      <c r="B71" s="20"/>
      <c r="C71" s="20"/>
      <c r="D71" s="20"/>
      <c r="E71" s="20"/>
      <c r="F71" s="20"/>
      <c r="G71" s="21"/>
      <c r="H71" s="22"/>
      <c r="I71" s="20"/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/>
      <c r="B72" s="20"/>
      <c r="C72" s="20"/>
      <c r="D72" s="20"/>
      <c r="E72" s="20"/>
      <c r="F72" s="20"/>
      <c r="G72" s="21"/>
      <c r="H72" s="22"/>
      <c r="I72" s="20"/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/>
      <c r="B73" s="20"/>
      <c r="C73" s="20"/>
      <c r="D73" s="20"/>
      <c r="E73" s="20"/>
      <c r="F73" s="20"/>
      <c r="G73" s="21"/>
      <c r="H73" s="22"/>
      <c r="I73" s="20"/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/>
      <c r="B74" s="20"/>
      <c r="C74" s="20"/>
      <c r="D74" s="20"/>
      <c r="E74" s="20"/>
      <c r="F74" s="20"/>
      <c r="G74" s="21"/>
      <c r="H74" s="22"/>
      <c r="I74" s="20"/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/>
      <c r="B75" s="20"/>
      <c r="C75" s="20"/>
      <c r="D75" s="20"/>
      <c r="E75" s="20"/>
      <c r="F75" s="20"/>
      <c r="G75" s="21"/>
      <c r="H75" s="22"/>
      <c r="I75" s="20"/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0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02"/>
  <sheetViews>
    <sheetView workbookViewId="0">
      <selection activeCell="A10" sqref="A10:J57"/>
    </sheetView>
  </sheetViews>
  <sheetFormatPr defaultColWidth="7.8984375" defaultRowHeight="14.4" x14ac:dyDescent="0.3"/>
  <cols>
    <col min="1" max="1" width="9.69921875" style="5" customWidth="1"/>
    <col min="2" max="2" width="8.296875" style="5" customWidth="1"/>
    <col min="3" max="3" width="7.8984375" style="5"/>
    <col min="4" max="4" width="6.59765625" style="5" customWidth="1"/>
    <col min="5" max="5" width="10.59765625" style="5" customWidth="1"/>
    <col min="6" max="6" width="19" style="5" customWidth="1"/>
    <col min="7" max="7" width="7.19921875" style="7" customWidth="1"/>
    <col min="8" max="8" width="7.8984375" style="8"/>
    <col min="9" max="9" width="7.8984375" style="5"/>
    <col min="10" max="10" width="9.3984375" style="8" customWidth="1"/>
    <col min="11" max="11" width="7.8984375" style="8"/>
    <col min="12" max="14" width="7.8984375" style="5"/>
    <col min="15" max="248" width="7.8984375" style="8"/>
    <col min="249" max="249" width="12.796875" style="8" customWidth="1"/>
    <col min="250" max="250" width="13.296875" style="8" customWidth="1"/>
    <col min="251" max="251" width="7.8984375" style="8"/>
    <col min="252" max="252" width="11.3984375" style="8" customWidth="1"/>
    <col min="253" max="253" width="11" style="8" customWidth="1"/>
    <col min="254" max="504" width="7.8984375" style="8"/>
    <col min="505" max="505" width="12.796875" style="8" customWidth="1"/>
    <col min="506" max="506" width="13.296875" style="8" customWidth="1"/>
    <col min="507" max="507" width="7.8984375" style="8"/>
    <col min="508" max="508" width="11.3984375" style="8" customWidth="1"/>
    <col min="509" max="509" width="11" style="8" customWidth="1"/>
    <col min="510" max="760" width="7.8984375" style="8"/>
    <col min="761" max="761" width="12.796875" style="8" customWidth="1"/>
    <col min="762" max="762" width="13.296875" style="8" customWidth="1"/>
    <col min="763" max="763" width="7.8984375" style="8"/>
    <col min="764" max="764" width="11.3984375" style="8" customWidth="1"/>
    <col min="765" max="765" width="11" style="8" customWidth="1"/>
    <col min="766" max="1016" width="7.8984375" style="8"/>
    <col min="1017" max="1017" width="12.796875" style="8" customWidth="1"/>
    <col min="1018" max="1018" width="13.296875" style="8" customWidth="1"/>
    <col min="1019" max="1019" width="7.8984375" style="8"/>
    <col min="1020" max="1020" width="11.3984375" style="8" customWidth="1"/>
    <col min="1021" max="1021" width="11" style="8" customWidth="1"/>
    <col min="1022" max="1272" width="7.8984375" style="8"/>
    <col min="1273" max="1273" width="12.796875" style="8" customWidth="1"/>
    <col min="1274" max="1274" width="13.296875" style="8" customWidth="1"/>
    <col min="1275" max="1275" width="7.8984375" style="8"/>
    <col min="1276" max="1276" width="11.3984375" style="8" customWidth="1"/>
    <col min="1277" max="1277" width="11" style="8" customWidth="1"/>
    <col min="1278" max="1528" width="7.8984375" style="8"/>
    <col min="1529" max="1529" width="12.796875" style="8" customWidth="1"/>
    <col min="1530" max="1530" width="13.296875" style="8" customWidth="1"/>
    <col min="1531" max="1531" width="7.8984375" style="8"/>
    <col min="1532" max="1532" width="11.3984375" style="8" customWidth="1"/>
    <col min="1533" max="1533" width="11" style="8" customWidth="1"/>
    <col min="1534" max="1784" width="7.8984375" style="8"/>
    <col min="1785" max="1785" width="12.796875" style="8" customWidth="1"/>
    <col min="1786" max="1786" width="13.296875" style="8" customWidth="1"/>
    <col min="1787" max="1787" width="7.8984375" style="8"/>
    <col min="1788" max="1788" width="11.3984375" style="8" customWidth="1"/>
    <col min="1789" max="1789" width="11" style="8" customWidth="1"/>
    <col min="1790" max="2040" width="7.8984375" style="8"/>
    <col min="2041" max="2041" width="12.796875" style="8" customWidth="1"/>
    <col min="2042" max="2042" width="13.296875" style="8" customWidth="1"/>
    <col min="2043" max="2043" width="7.8984375" style="8"/>
    <col min="2044" max="2044" width="11.3984375" style="8" customWidth="1"/>
    <col min="2045" max="2045" width="11" style="8" customWidth="1"/>
    <col min="2046" max="2296" width="7.8984375" style="8"/>
    <col min="2297" max="2297" width="12.796875" style="8" customWidth="1"/>
    <col min="2298" max="2298" width="13.296875" style="8" customWidth="1"/>
    <col min="2299" max="2299" width="7.8984375" style="8"/>
    <col min="2300" max="2300" width="11.3984375" style="8" customWidth="1"/>
    <col min="2301" max="2301" width="11" style="8" customWidth="1"/>
    <col min="2302" max="2552" width="7.8984375" style="8"/>
    <col min="2553" max="2553" width="12.796875" style="8" customWidth="1"/>
    <col min="2554" max="2554" width="13.296875" style="8" customWidth="1"/>
    <col min="2555" max="2555" width="7.8984375" style="8"/>
    <col min="2556" max="2556" width="11.3984375" style="8" customWidth="1"/>
    <col min="2557" max="2557" width="11" style="8" customWidth="1"/>
    <col min="2558" max="2808" width="7.8984375" style="8"/>
    <col min="2809" max="2809" width="12.796875" style="8" customWidth="1"/>
    <col min="2810" max="2810" width="13.296875" style="8" customWidth="1"/>
    <col min="2811" max="2811" width="7.8984375" style="8"/>
    <col min="2812" max="2812" width="11.3984375" style="8" customWidth="1"/>
    <col min="2813" max="2813" width="11" style="8" customWidth="1"/>
    <col min="2814" max="3064" width="7.8984375" style="8"/>
    <col min="3065" max="3065" width="12.796875" style="8" customWidth="1"/>
    <col min="3066" max="3066" width="13.296875" style="8" customWidth="1"/>
    <col min="3067" max="3067" width="7.8984375" style="8"/>
    <col min="3068" max="3068" width="11.3984375" style="8" customWidth="1"/>
    <col min="3069" max="3069" width="11" style="8" customWidth="1"/>
    <col min="3070" max="3320" width="7.8984375" style="8"/>
    <col min="3321" max="3321" width="12.796875" style="8" customWidth="1"/>
    <col min="3322" max="3322" width="13.296875" style="8" customWidth="1"/>
    <col min="3323" max="3323" width="7.8984375" style="8"/>
    <col min="3324" max="3324" width="11.3984375" style="8" customWidth="1"/>
    <col min="3325" max="3325" width="11" style="8" customWidth="1"/>
    <col min="3326" max="3576" width="7.8984375" style="8"/>
    <col min="3577" max="3577" width="12.796875" style="8" customWidth="1"/>
    <col min="3578" max="3578" width="13.296875" style="8" customWidth="1"/>
    <col min="3579" max="3579" width="7.8984375" style="8"/>
    <col min="3580" max="3580" width="11.3984375" style="8" customWidth="1"/>
    <col min="3581" max="3581" width="11" style="8" customWidth="1"/>
    <col min="3582" max="3832" width="7.8984375" style="8"/>
    <col min="3833" max="3833" width="12.796875" style="8" customWidth="1"/>
    <col min="3834" max="3834" width="13.296875" style="8" customWidth="1"/>
    <col min="3835" max="3835" width="7.8984375" style="8"/>
    <col min="3836" max="3836" width="11.3984375" style="8" customWidth="1"/>
    <col min="3837" max="3837" width="11" style="8" customWidth="1"/>
    <col min="3838" max="4088" width="7.8984375" style="8"/>
    <col min="4089" max="4089" width="12.796875" style="8" customWidth="1"/>
    <col min="4090" max="4090" width="13.296875" style="8" customWidth="1"/>
    <col min="4091" max="4091" width="7.8984375" style="8"/>
    <col min="4092" max="4092" width="11.3984375" style="8" customWidth="1"/>
    <col min="4093" max="4093" width="11" style="8" customWidth="1"/>
    <col min="4094" max="4344" width="7.8984375" style="8"/>
    <col min="4345" max="4345" width="12.796875" style="8" customWidth="1"/>
    <col min="4346" max="4346" width="13.296875" style="8" customWidth="1"/>
    <col min="4347" max="4347" width="7.8984375" style="8"/>
    <col min="4348" max="4348" width="11.3984375" style="8" customWidth="1"/>
    <col min="4349" max="4349" width="11" style="8" customWidth="1"/>
    <col min="4350" max="4600" width="7.8984375" style="8"/>
    <col min="4601" max="4601" width="12.796875" style="8" customWidth="1"/>
    <col min="4602" max="4602" width="13.296875" style="8" customWidth="1"/>
    <col min="4603" max="4603" width="7.8984375" style="8"/>
    <col min="4604" max="4604" width="11.3984375" style="8" customWidth="1"/>
    <col min="4605" max="4605" width="11" style="8" customWidth="1"/>
    <col min="4606" max="4856" width="7.8984375" style="8"/>
    <col min="4857" max="4857" width="12.796875" style="8" customWidth="1"/>
    <col min="4858" max="4858" width="13.296875" style="8" customWidth="1"/>
    <col min="4859" max="4859" width="7.8984375" style="8"/>
    <col min="4860" max="4860" width="11.3984375" style="8" customWidth="1"/>
    <col min="4861" max="4861" width="11" style="8" customWidth="1"/>
    <col min="4862" max="5112" width="7.8984375" style="8"/>
    <col min="5113" max="5113" width="12.796875" style="8" customWidth="1"/>
    <col min="5114" max="5114" width="13.296875" style="8" customWidth="1"/>
    <col min="5115" max="5115" width="7.8984375" style="8"/>
    <col min="5116" max="5116" width="11.3984375" style="8" customWidth="1"/>
    <col min="5117" max="5117" width="11" style="8" customWidth="1"/>
    <col min="5118" max="5368" width="7.8984375" style="8"/>
    <col min="5369" max="5369" width="12.796875" style="8" customWidth="1"/>
    <col min="5370" max="5370" width="13.296875" style="8" customWidth="1"/>
    <col min="5371" max="5371" width="7.8984375" style="8"/>
    <col min="5372" max="5372" width="11.3984375" style="8" customWidth="1"/>
    <col min="5373" max="5373" width="11" style="8" customWidth="1"/>
    <col min="5374" max="5624" width="7.8984375" style="8"/>
    <col min="5625" max="5625" width="12.796875" style="8" customWidth="1"/>
    <col min="5626" max="5626" width="13.296875" style="8" customWidth="1"/>
    <col min="5627" max="5627" width="7.8984375" style="8"/>
    <col min="5628" max="5628" width="11.3984375" style="8" customWidth="1"/>
    <col min="5629" max="5629" width="11" style="8" customWidth="1"/>
    <col min="5630" max="5880" width="7.8984375" style="8"/>
    <col min="5881" max="5881" width="12.796875" style="8" customWidth="1"/>
    <col min="5882" max="5882" width="13.296875" style="8" customWidth="1"/>
    <col min="5883" max="5883" width="7.8984375" style="8"/>
    <col min="5884" max="5884" width="11.3984375" style="8" customWidth="1"/>
    <col min="5885" max="5885" width="11" style="8" customWidth="1"/>
    <col min="5886" max="6136" width="7.8984375" style="8"/>
    <col min="6137" max="6137" width="12.796875" style="8" customWidth="1"/>
    <col min="6138" max="6138" width="13.296875" style="8" customWidth="1"/>
    <col min="6139" max="6139" width="7.8984375" style="8"/>
    <col min="6140" max="6140" width="11.3984375" style="8" customWidth="1"/>
    <col min="6141" max="6141" width="11" style="8" customWidth="1"/>
    <col min="6142" max="6392" width="7.8984375" style="8"/>
    <col min="6393" max="6393" width="12.796875" style="8" customWidth="1"/>
    <col min="6394" max="6394" width="13.296875" style="8" customWidth="1"/>
    <col min="6395" max="6395" width="7.8984375" style="8"/>
    <col min="6396" max="6396" width="11.3984375" style="8" customWidth="1"/>
    <col min="6397" max="6397" width="11" style="8" customWidth="1"/>
    <col min="6398" max="6648" width="7.8984375" style="8"/>
    <col min="6649" max="6649" width="12.796875" style="8" customWidth="1"/>
    <col min="6650" max="6650" width="13.296875" style="8" customWidth="1"/>
    <col min="6651" max="6651" width="7.8984375" style="8"/>
    <col min="6652" max="6652" width="11.3984375" style="8" customWidth="1"/>
    <col min="6653" max="6653" width="11" style="8" customWidth="1"/>
    <col min="6654" max="6904" width="7.8984375" style="8"/>
    <col min="6905" max="6905" width="12.796875" style="8" customWidth="1"/>
    <col min="6906" max="6906" width="13.296875" style="8" customWidth="1"/>
    <col min="6907" max="6907" width="7.8984375" style="8"/>
    <col min="6908" max="6908" width="11.3984375" style="8" customWidth="1"/>
    <col min="6909" max="6909" width="11" style="8" customWidth="1"/>
    <col min="6910" max="7160" width="7.8984375" style="8"/>
    <col min="7161" max="7161" width="12.796875" style="8" customWidth="1"/>
    <col min="7162" max="7162" width="13.296875" style="8" customWidth="1"/>
    <col min="7163" max="7163" width="7.8984375" style="8"/>
    <col min="7164" max="7164" width="11.3984375" style="8" customWidth="1"/>
    <col min="7165" max="7165" width="11" style="8" customWidth="1"/>
    <col min="7166" max="7416" width="7.8984375" style="8"/>
    <col min="7417" max="7417" width="12.796875" style="8" customWidth="1"/>
    <col min="7418" max="7418" width="13.296875" style="8" customWidth="1"/>
    <col min="7419" max="7419" width="7.8984375" style="8"/>
    <col min="7420" max="7420" width="11.3984375" style="8" customWidth="1"/>
    <col min="7421" max="7421" width="11" style="8" customWidth="1"/>
    <col min="7422" max="7672" width="7.8984375" style="8"/>
    <col min="7673" max="7673" width="12.796875" style="8" customWidth="1"/>
    <col min="7674" max="7674" width="13.296875" style="8" customWidth="1"/>
    <col min="7675" max="7675" width="7.8984375" style="8"/>
    <col min="7676" max="7676" width="11.3984375" style="8" customWidth="1"/>
    <col min="7677" max="7677" width="11" style="8" customWidth="1"/>
    <col min="7678" max="7928" width="7.8984375" style="8"/>
    <col min="7929" max="7929" width="12.796875" style="8" customWidth="1"/>
    <col min="7930" max="7930" width="13.296875" style="8" customWidth="1"/>
    <col min="7931" max="7931" width="7.8984375" style="8"/>
    <col min="7932" max="7932" width="11.3984375" style="8" customWidth="1"/>
    <col min="7933" max="7933" width="11" style="8" customWidth="1"/>
    <col min="7934" max="8184" width="7.8984375" style="8"/>
    <col min="8185" max="8185" width="12.796875" style="8" customWidth="1"/>
    <col min="8186" max="8186" width="13.296875" style="8" customWidth="1"/>
    <col min="8187" max="8187" width="7.8984375" style="8"/>
    <col min="8188" max="8188" width="11.3984375" style="8" customWidth="1"/>
    <col min="8189" max="8189" width="11" style="8" customWidth="1"/>
    <col min="8190" max="8440" width="7.8984375" style="8"/>
    <col min="8441" max="8441" width="12.796875" style="8" customWidth="1"/>
    <col min="8442" max="8442" width="13.296875" style="8" customWidth="1"/>
    <col min="8443" max="8443" width="7.8984375" style="8"/>
    <col min="8444" max="8444" width="11.3984375" style="8" customWidth="1"/>
    <col min="8445" max="8445" width="11" style="8" customWidth="1"/>
    <col min="8446" max="8696" width="7.8984375" style="8"/>
    <col min="8697" max="8697" width="12.796875" style="8" customWidth="1"/>
    <col min="8698" max="8698" width="13.296875" style="8" customWidth="1"/>
    <col min="8699" max="8699" width="7.8984375" style="8"/>
    <col min="8700" max="8700" width="11.3984375" style="8" customWidth="1"/>
    <col min="8701" max="8701" width="11" style="8" customWidth="1"/>
    <col min="8702" max="8952" width="7.8984375" style="8"/>
    <col min="8953" max="8953" width="12.796875" style="8" customWidth="1"/>
    <col min="8954" max="8954" width="13.296875" style="8" customWidth="1"/>
    <col min="8955" max="8955" width="7.8984375" style="8"/>
    <col min="8956" max="8956" width="11.3984375" style="8" customWidth="1"/>
    <col min="8957" max="8957" width="11" style="8" customWidth="1"/>
    <col min="8958" max="9208" width="7.8984375" style="8"/>
    <col min="9209" max="9209" width="12.796875" style="8" customWidth="1"/>
    <col min="9210" max="9210" width="13.296875" style="8" customWidth="1"/>
    <col min="9211" max="9211" width="7.8984375" style="8"/>
    <col min="9212" max="9212" width="11.3984375" style="8" customWidth="1"/>
    <col min="9213" max="9213" width="11" style="8" customWidth="1"/>
    <col min="9214" max="9464" width="7.8984375" style="8"/>
    <col min="9465" max="9465" width="12.796875" style="8" customWidth="1"/>
    <col min="9466" max="9466" width="13.296875" style="8" customWidth="1"/>
    <col min="9467" max="9467" width="7.8984375" style="8"/>
    <col min="9468" max="9468" width="11.3984375" style="8" customWidth="1"/>
    <col min="9469" max="9469" width="11" style="8" customWidth="1"/>
    <col min="9470" max="9720" width="7.8984375" style="8"/>
    <col min="9721" max="9721" width="12.796875" style="8" customWidth="1"/>
    <col min="9722" max="9722" width="13.296875" style="8" customWidth="1"/>
    <col min="9723" max="9723" width="7.8984375" style="8"/>
    <col min="9724" max="9724" width="11.3984375" style="8" customWidth="1"/>
    <col min="9725" max="9725" width="11" style="8" customWidth="1"/>
    <col min="9726" max="9976" width="7.8984375" style="8"/>
    <col min="9977" max="9977" width="12.796875" style="8" customWidth="1"/>
    <col min="9978" max="9978" width="13.296875" style="8" customWidth="1"/>
    <col min="9979" max="9979" width="7.8984375" style="8"/>
    <col min="9980" max="9980" width="11.3984375" style="8" customWidth="1"/>
    <col min="9981" max="9981" width="11" style="8" customWidth="1"/>
    <col min="9982" max="10232" width="7.8984375" style="8"/>
    <col min="10233" max="10233" width="12.796875" style="8" customWidth="1"/>
    <col min="10234" max="10234" width="13.296875" style="8" customWidth="1"/>
    <col min="10235" max="10235" width="7.8984375" style="8"/>
    <col min="10236" max="10236" width="11.3984375" style="8" customWidth="1"/>
    <col min="10237" max="10237" width="11" style="8" customWidth="1"/>
    <col min="10238" max="10488" width="7.8984375" style="8"/>
    <col min="10489" max="10489" width="12.796875" style="8" customWidth="1"/>
    <col min="10490" max="10490" width="13.296875" style="8" customWidth="1"/>
    <col min="10491" max="10491" width="7.8984375" style="8"/>
    <col min="10492" max="10492" width="11.3984375" style="8" customWidth="1"/>
    <col min="10493" max="10493" width="11" style="8" customWidth="1"/>
    <col min="10494" max="10744" width="7.8984375" style="8"/>
    <col min="10745" max="10745" width="12.796875" style="8" customWidth="1"/>
    <col min="10746" max="10746" width="13.296875" style="8" customWidth="1"/>
    <col min="10747" max="10747" width="7.8984375" style="8"/>
    <col min="10748" max="10748" width="11.3984375" style="8" customWidth="1"/>
    <col min="10749" max="10749" width="11" style="8" customWidth="1"/>
    <col min="10750" max="11000" width="7.8984375" style="8"/>
    <col min="11001" max="11001" width="12.796875" style="8" customWidth="1"/>
    <col min="11002" max="11002" width="13.296875" style="8" customWidth="1"/>
    <col min="11003" max="11003" width="7.8984375" style="8"/>
    <col min="11004" max="11004" width="11.3984375" style="8" customWidth="1"/>
    <col min="11005" max="11005" width="11" style="8" customWidth="1"/>
    <col min="11006" max="11256" width="7.8984375" style="8"/>
    <col min="11257" max="11257" width="12.796875" style="8" customWidth="1"/>
    <col min="11258" max="11258" width="13.296875" style="8" customWidth="1"/>
    <col min="11259" max="11259" width="7.8984375" style="8"/>
    <col min="11260" max="11260" width="11.3984375" style="8" customWidth="1"/>
    <col min="11261" max="11261" width="11" style="8" customWidth="1"/>
    <col min="11262" max="11512" width="7.8984375" style="8"/>
    <col min="11513" max="11513" width="12.796875" style="8" customWidth="1"/>
    <col min="11514" max="11514" width="13.296875" style="8" customWidth="1"/>
    <col min="11515" max="11515" width="7.8984375" style="8"/>
    <col min="11516" max="11516" width="11.3984375" style="8" customWidth="1"/>
    <col min="11517" max="11517" width="11" style="8" customWidth="1"/>
    <col min="11518" max="11768" width="7.8984375" style="8"/>
    <col min="11769" max="11769" width="12.796875" style="8" customWidth="1"/>
    <col min="11770" max="11770" width="13.296875" style="8" customWidth="1"/>
    <col min="11771" max="11771" width="7.8984375" style="8"/>
    <col min="11772" max="11772" width="11.3984375" style="8" customWidth="1"/>
    <col min="11773" max="11773" width="11" style="8" customWidth="1"/>
    <col min="11774" max="12024" width="7.8984375" style="8"/>
    <col min="12025" max="12025" width="12.796875" style="8" customWidth="1"/>
    <col min="12026" max="12026" width="13.296875" style="8" customWidth="1"/>
    <col min="12027" max="12027" width="7.8984375" style="8"/>
    <col min="12028" max="12028" width="11.3984375" style="8" customWidth="1"/>
    <col min="12029" max="12029" width="11" style="8" customWidth="1"/>
    <col min="12030" max="12280" width="7.8984375" style="8"/>
    <col min="12281" max="12281" width="12.796875" style="8" customWidth="1"/>
    <col min="12282" max="12282" width="13.296875" style="8" customWidth="1"/>
    <col min="12283" max="12283" width="7.8984375" style="8"/>
    <col min="12284" max="12284" width="11.3984375" style="8" customWidth="1"/>
    <col min="12285" max="12285" width="11" style="8" customWidth="1"/>
    <col min="12286" max="12536" width="7.8984375" style="8"/>
    <col min="12537" max="12537" width="12.796875" style="8" customWidth="1"/>
    <col min="12538" max="12538" width="13.296875" style="8" customWidth="1"/>
    <col min="12539" max="12539" width="7.8984375" style="8"/>
    <col min="12540" max="12540" width="11.3984375" style="8" customWidth="1"/>
    <col min="12541" max="12541" width="11" style="8" customWidth="1"/>
    <col min="12542" max="12792" width="7.8984375" style="8"/>
    <col min="12793" max="12793" width="12.796875" style="8" customWidth="1"/>
    <col min="12794" max="12794" width="13.296875" style="8" customWidth="1"/>
    <col min="12795" max="12795" width="7.8984375" style="8"/>
    <col min="12796" max="12796" width="11.3984375" style="8" customWidth="1"/>
    <col min="12797" max="12797" width="11" style="8" customWidth="1"/>
    <col min="12798" max="13048" width="7.8984375" style="8"/>
    <col min="13049" max="13049" width="12.796875" style="8" customWidth="1"/>
    <col min="13050" max="13050" width="13.296875" style="8" customWidth="1"/>
    <col min="13051" max="13051" width="7.8984375" style="8"/>
    <col min="13052" max="13052" width="11.3984375" style="8" customWidth="1"/>
    <col min="13053" max="13053" width="11" style="8" customWidth="1"/>
    <col min="13054" max="13304" width="7.8984375" style="8"/>
    <col min="13305" max="13305" width="12.796875" style="8" customWidth="1"/>
    <col min="13306" max="13306" width="13.296875" style="8" customWidth="1"/>
    <col min="13307" max="13307" width="7.8984375" style="8"/>
    <col min="13308" max="13308" width="11.3984375" style="8" customWidth="1"/>
    <col min="13309" max="13309" width="11" style="8" customWidth="1"/>
    <col min="13310" max="13560" width="7.8984375" style="8"/>
    <col min="13561" max="13561" width="12.796875" style="8" customWidth="1"/>
    <col min="13562" max="13562" width="13.296875" style="8" customWidth="1"/>
    <col min="13563" max="13563" width="7.8984375" style="8"/>
    <col min="13564" max="13564" width="11.3984375" style="8" customWidth="1"/>
    <col min="13565" max="13565" width="11" style="8" customWidth="1"/>
    <col min="13566" max="13816" width="7.8984375" style="8"/>
    <col min="13817" max="13817" width="12.796875" style="8" customWidth="1"/>
    <col min="13818" max="13818" width="13.296875" style="8" customWidth="1"/>
    <col min="13819" max="13819" width="7.8984375" style="8"/>
    <col min="13820" max="13820" width="11.3984375" style="8" customWidth="1"/>
    <col min="13821" max="13821" width="11" style="8" customWidth="1"/>
    <col min="13822" max="14072" width="7.8984375" style="8"/>
    <col min="14073" max="14073" width="12.796875" style="8" customWidth="1"/>
    <col min="14074" max="14074" width="13.296875" style="8" customWidth="1"/>
    <col min="14075" max="14075" width="7.8984375" style="8"/>
    <col min="14076" max="14076" width="11.3984375" style="8" customWidth="1"/>
    <col min="14077" max="14077" width="11" style="8" customWidth="1"/>
    <col min="14078" max="14328" width="7.8984375" style="8"/>
    <col min="14329" max="14329" width="12.796875" style="8" customWidth="1"/>
    <col min="14330" max="14330" width="13.296875" style="8" customWidth="1"/>
    <col min="14331" max="14331" width="7.8984375" style="8"/>
    <col min="14332" max="14332" width="11.3984375" style="8" customWidth="1"/>
    <col min="14333" max="14333" width="11" style="8" customWidth="1"/>
    <col min="14334" max="14584" width="7.8984375" style="8"/>
    <col min="14585" max="14585" width="12.796875" style="8" customWidth="1"/>
    <col min="14586" max="14586" width="13.296875" style="8" customWidth="1"/>
    <col min="14587" max="14587" width="7.8984375" style="8"/>
    <col min="14588" max="14588" width="11.3984375" style="8" customWidth="1"/>
    <col min="14589" max="14589" width="11" style="8" customWidth="1"/>
    <col min="14590" max="14840" width="7.8984375" style="8"/>
    <col min="14841" max="14841" width="12.796875" style="8" customWidth="1"/>
    <col min="14842" max="14842" width="13.296875" style="8" customWidth="1"/>
    <col min="14843" max="14843" width="7.8984375" style="8"/>
    <col min="14844" max="14844" width="11.3984375" style="8" customWidth="1"/>
    <col min="14845" max="14845" width="11" style="8" customWidth="1"/>
    <col min="14846" max="15096" width="7.8984375" style="8"/>
    <col min="15097" max="15097" width="12.796875" style="8" customWidth="1"/>
    <col min="15098" max="15098" width="13.296875" style="8" customWidth="1"/>
    <col min="15099" max="15099" width="7.8984375" style="8"/>
    <col min="15100" max="15100" width="11.3984375" style="8" customWidth="1"/>
    <col min="15101" max="15101" width="11" style="8" customWidth="1"/>
    <col min="15102" max="15352" width="7.8984375" style="8"/>
    <col min="15353" max="15353" width="12.796875" style="8" customWidth="1"/>
    <col min="15354" max="15354" width="13.296875" style="8" customWidth="1"/>
    <col min="15355" max="15355" width="7.8984375" style="8"/>
    <col min="15356" max="15356" width="11.3984375" style="8" customWidth="1"/>
    <col min="15357" max="15357" width="11" style="8" customWidth="1"/>
    <col min="15358" max="15608" width="7.8984375" style="8"/>
    <col min="15609" max="15609" width="12.796875" style="8" customWidth="1"/>
    <col min="15610" max="15610" width="13.296875" style="8" customWidth="1"/>
    <col min="15611" max="15611" width="7.8984375" style="8"/>
    <col min="15612" max="15612" width="11.3984375" style="8" customWidth="1"/>
    <col min="15613" max="15613" width="11" style="8" customWidth="1"/>
    <col min="15614" max="15864" width="7.8984375" style="8"/>
    <col min="15865" max="15865" width="12.796875" style="8" customWidth="1"/>
    <col min="15866" max="15866" width="13.296875" style="8" customWidth="1"/>
    <col min="15867" max="15867" width="7.8984375" style="8"/>
    <col min="15868" max="15868" width="11.3984375" style="8" customWidth="1"/>
    <col min="15869" max="15869" width="11" style="8" customWidth="1"/>
    <col min="15870" max="16120" width="7.8984375" style="8"/>
    <col min="16121" max="16121" width="12.796875" style="8" customWidth="1"/>
    <col min="16122" max="16122" width="13.296875" style="8" customWidth="1"/>
    <col min="16123" max="16123" width="7.8984375" style="8"/>
    <col min="16124" max="16124" width="11.3984375" style="8" customWidth="1"/>
    <col min="16125" max="16125" width="11" style="8" customWidth="1"/>
    <col min="16126" max="16384" width="7.8984375" style="8"/>
  </cols>
  <sheetData>
    <row r="1" spans="1:14" x14ac:dyDescent="0.3">
      <c r="A1" s="3" t="s">
        <v>466</v>
      </c>
      <c r="B1" s="4"/>
      <c r="E1" s="6"/>
    </row>
    <row r="2" spans="1:14" x14ac:dyDescent="0.3">
      <c r="A2" s="9" t="s">
        <v>454</v>
      </c>
      <c r="B2" s="27">
        <v>482</v>
      </c>
      <c r="E2" s="6"/>
      <c r="H2" s="5" t="s">
        <v>205</v>
      </c>
      <c r="I2" s="5" t="s">
        <v>373</v>
      </c>
      <c r="J2" s="5"/>
    </row>
    <row r="3" spans="1:14" x14ac:dyDescent="0.3">
      <c r="A3" s="9" t="s">
        <v>455</v>
      </c>
      <c r="B3" s="28">
        <v>42599</v>
      </c>
      <c r="E3" s="6"/>
      <c r="H3" s="5" t="s">
        <v>391</v>
      </c>
      <c r="I3" s="5" t="s">
        <v>4</v>
      </c>
      <c r="J3" s="5" t="s">
        <v>10</v>
      </c>
    </row>
    <row r="4" spans="1:14" x14ac:dyDescent="0.3">
      <c r="A4" s="9" t="s">
        <v>473</v>
      </c>
      <c r="B4" s="29">
        <v>0.45833333333333331</v>
      </c>
      <c r="E4" s="6"/>
      <c r="H4" s="5" t="s">
        <v>209</v>
      </c>
      <c r="I4" s="5">
        <v>1</v>
      </c>
      <c r="J4" s="5">
        <v>2</v>
      </c>
    </row>
    <row r="5" spans="1:14" x14ac:dyDescent="0.3">
      <c r="A5" s="9" t="s">
        <v>452</v>
      </c>
      <c r="B5" s="10" t="s">
        <v>194</v>
      </c>
      <c r="E5" s="6"/>
      <c r="H5" s="5"/>
      <c r="I5" s="5" t="s">
        <v>372</v>
      </c>
      <c r="J5" s="5" t="s">
        <v>371</v>
      </c>
    </row>
    <row r="6" spans="1:14" x14ac:dyDescent="0.3">
      <c r="A6" s="9" t="s">
        <v>456</v>
      </c>
      <c r="B6" s="10">
        <v>12</v>
      </c>
      <c r="E6" s="6"/>
    </row>
    <row r="7" spans="1:14" x14ac:dyDescent="0.3">
      <c r="A7" s="11" t="s">
        <v>453</v>
      </c>
      <c r="B7" s="12">
        <v>3</v>
      </c>
    </row>
    <row r="8" spans="1:14" x14ac:dyDescent="0.3">
      <c r="A8" s="11" t="s">
        <v>457</v>
      </c>
      <c r="B8" s="14">
        <v>1</v>
      </c>
    </row>
    <row r="9" spans="1:14" x14ac:dyDescent="0.3">
      <c r="A9" s="11" t="s">
        <v>458</v>
      </c>
      <c r="B9" s="15"/>
      <c r="L9" s="6" t="s">
        <v>459</v>
      </c>
    </row>
    <row r="10" spans="1:14" x14ac:dyDescent="0.3">
      <c r="A10" s="16" t="s">
        <v>0</v>
      </c>
      <c r="B10" s="17" t="s">
        <v>460</v>
      </c>
      <c r="C10" s="16" t="s">
        <v>207</v>
      </c>
      <c r="D10" s="17" t="s">
        <v>403</v>
      </c>
      <c r="E10" s="16" t="s">
        <v>210</v>
      </c>
      <c r="F10" s="16" t="s">
        <v>220</v>
      </c>
      <c r="G10" s="18" t="s">
        <v>221</v>
      </c>
      <c r="H10" s="19" t="s">
        <v>208</v>
      </c>
      <c r="I10" s="6" t="s">
        <v>209</v>
      </c>
      <c r="J10" s="19" t="s">
        <v>217</v>
      </c>
      <c r="L10" s="6" t="s">
        <v>0</v>
      </c>
      <c r="M10" s="6" t="s">
        <v>206</v>
      </c>
      <c r="N10" s="6" t="s">
        <v>403</v>
      </c>
    </row>
    <row r="11" spans="1:14" s="23" customFormat="1" x14ac:dyDescent="0.3">
      <c r="A11" s="20">
        <v>1</v>
      </c>
      <c r="B11" s="20" t="s">
        <v>2</v>
      </c>
      <c r="C11" s="20">
        <v>45</v>
      </c>
      <c r="D11" s="20" t="s">
        <v>5</v>
      </c>
      <c r="E11" s="20" t="s">
        <v>17</v>
      </c>
      <c r="F11" s="20" t="s">
        <v>408</v>
      </c>
      <c r="G11" s="21"/>
      <c r="H11" s="22" t="s">
        <v>4</v>
      </c>
      <c r="I11" s="20">
        <v>1</v>
      </c>
      <c r="J11" s="22"/>
      <c r="L11" s="24">
        <f>SUMIFS($A$11:$A$401,$B$11:$B$401,"CH",$D$11:$D$401,"U1")</f>
        <v>0</v>
      </c>
      <c r="M11" s="24" t="s">
        <v>12</v>
      </c>
      <c r="N11" s="24" t="s">
        <v>5</v>
      </c>
    </row>
    <row r="12" spans="1:14" s="23" customFormat="1" x14ac:dyDescent="0.3">
      <c r="A12" s="20">
        <v>1</v>
      </c>
      <c r="B12" s="20" t="s">
        <v>9</v>
      </c>
      <c r="C12" s="20">
        <v>20</v>
      </c>
      <c r="D12" s="20" t="s">
        <v>5</v>
      </c>
      <c r="E12" s="20" t="s">
        <v>17</v>
      </c>
      <c r="F12" s="20" t="s">
        <v>408</v>
      </c>
      <c r="G12" s="21"/>
      <c r="H12" s="22" t="s">
        <v>10</v>
      </c>
      <c r="I12" s="20">
        <v>2</v>
      </c>
      <c r="J12" s="22"/>
      <c r="L12" s="24">
        <f>SUMIFS($A$11:$A$401,$B$11:$B$401,"CH",$D$11:$D$401,"U2")</f>
        <v>0</v>
      </c>
      <c r="M12" s="24" t="s">
        <v>12</v>
      </c>
      <c r="N12" s="24" t="s">
        <v>7</v>
      </c>
    </row>
    <row r="13" spans="1:14" s="23" customFormat="1" x14ac:dyDescent="0.3">
      <c r="A13" s="20">
        <v>2</v>
      </c>
      <c r="B13" s="20" t="s">
        <v>2</v>
      </c>
      <c r="C13" s="20">
        <v>50</v>
      </c>
      <c r="D13" s="20" t="s">
        <v>5</v>
      </c>
      <c r="E13" s="20" t="s">
        <v>17</v>
      </c>
      <c r="F13" s="20" t="s">
        <v>408</v>
      </c>
      <c r="G13" s="21"/>
      <c r="H13" s="22" t="s">
        <v>4</v>
      </c>
      <c r="I13" s="20">
        <v>1</v>
      </c>
      <c r="J13" s="22"/>
      <c r="L13" s="24">
        <f>SUMIFS($A$11:$A$401,$B$11:$B$401,"CH",$D$11:$D$401,"U3")</f>
        <v>0</v>
      </c>
      <c r="M13" s="24" t="s">
        <v>12</v>
      </c>
      <c r="N13" s="24" t="s">
        <v>15</v>
      </c>
    </row>
    <row r="14" spans="1:14" s="23" customFormat="1" x14ac:dyDescent="0.3">
      <c r="A14" s="20">
        <v>1</v>
      </c>
      <c r="B14" s="20" t="s">
        <v>2</v>
      </c>
      <c r="C14" s="20">
        <v>50</v>
      </c>
      <c r="D14" s="20" t="s">
        <v>5</v>
      </c>
      <c r="E14" s="20" t="s">
        <v>17</v>
      </c>
      <c r="F14" s="20" t="s">
        <v>408</v>
      </c>
      <c r="G14" s="21"/>
      <c r="H14" s="22" t="s">
        <v>4</v>
      </c>
      <c r="I14" s="20">
        <v>1</v>
      </c>
      <c r="J14" s="22"/>
      <c r="L14" s="24">
        <f>SUMIFS($A$11:$A$401,$B$11:$B$401,"CH",$D$11:$D$401,"U4")</f>
        <v>0</v>
      </c>
      <c r="M14" s="24" t="s">
        <v>12</v>
      </c>
      <c r="N14" s="24" t="s">
        <v>16</v>
      </c>
    </row>
    <row r="15" spans="1:14" s="23" customFormat="1" x14ac:dyDescent="0.3">
      <c r="A15" s="20">
        <v>1</v>
      </c>
      <c r="B15" s="20" t="s">
        <v>2</v>
      </c>
      <c r="C15" s="20">
        <v>75</v>
      </c>
      <c r="D15" s="20" t="s">
        <v>5</v>
      </c>
      <c r="E15" s="20" t="s">
        <v>17</v>
      </c>
      <c r="F15" s="20" t="s">
        <v>408</v>
      </c>
      <c r="G15" s="21"/>
      <c r="H15" s="22" t="s">
        <v>4</v>
      </c>
      <c r="I15" s="20">
        <v>1</v>
      </c>
      <c r="J15" s="22"/>
      <c r="L15" s="24">
        <f>SUMIFS($A$11:$A$401,$B$11:$B$401,"CH",$D$11:$D$401,"U5")</f>
        <v>0</v>
      </c>
      <c r="M15" s="24" t="s">
        <v>12</v>
      </c>
      <c r="N15" s="24" t="s">
        <v>18</v>
      </c>
    </row>
    <row r="16" spans="1:14" s="23" customFormat="1" x14ac:dyDescent="0.3">
      <c r="A16" s="20">
        <v>1</v>
      </c>
      <c r="B16" s="20" t="s">
        <v>2</v>
      </c>
      <c r="C16" s="20">
        <v>95</v>
      </c>
      <c r="D16" s="20" t="s">
        <v>5</v>
      </c>
      <c r="E16" s="20" t="s">
        <v>17</v>
      </c>
      <c r="F16" s="20" t="s">
        <v>408</v>
      </c>
      <c r="G16" s="21"/>
      <c r="H16" s="22" t="s">
        <v>4</v>
      </c>
      <c r="I16" s="20">
        <v>1</v>
      </c>
      <c r="J16" s="22"/>
      <c r="L16" s="24">
        <f>SUMIFS($A$11:$A$401,$B$11:$B$401,"CH",$D$11:$D$401,"U6")</f>
        <v>0</v>
      </c>
      <c r="M16" s="24" t="s">
        <v>12</v>
      </c>
      <c r="N16" s="24" t="s">
        <v>19</v>
      </c>
    </row>
    <row r="17" spans="1:14" s="23" customFormat="1" x14ac:dyDescent="0.3">
      <c r="A17" s="20">
        <v>1</v>
      </c>
      <c r="B17" s="20" t="s">
        <v>2</v>
      </c>
      <c r="C17" s="20">
        <v>150</v>
      </c>
      <c r="D17" s="20" t="s">
        <v>5</v>
      </c>
      <c r="E17" s="20" t="s">
        <v>17</v>
      </c>
      <c r="F17" s="20" t="s">
        <v>480</v>
      </c>
      <c r="G17" s="21"/>
      <c r="H17" s="22" t="s">
        <v>10</v>
      </c>
      <c r="I17" s="20">
        <v>2</v>
      </c>
      <c r="J17" s="22"/>
      <c r="L17" s="24">
        <f>SUMIFS($A$11:$A$401,$B$11:$B$401,"CH",$D$11:$D$401,"U7")</f>
        <v>0</v>
      </c>
      <c r="M17" s="24" t="s">
        <v>12</v>
      </c>
      <c r="N17" s="24" t="s">
        <v>20</v>
      </c>
    </row>
    <row r="18" spans="1:14" s="23" customFormat="1" x14ac:dyDescent="0.3">
      <c r="A18" s="20">
        <v>1</v>
      </c>
      <c r="B18" s="20" t="s">
        <v>2</v>
      </c>
      <c r="C18" s="20">
        <v>45</v>
      </c>
      <c r="D18" s="20" t="s">
        <v>5</v>
      </c>
      <c r="E18" s="20" t="s">
        <v>17</v>
      </c>
      <c r="F18" s="20" t="s">
        <v>408</v>
      </c>
      <c r="G18" s="21"/>
      <c r="H18" s="22" t="s">
        <v>4</v>
      </c>
      <c r="I18" s="20">
        <v>1</v>
      </c>
      <c r="J18" s="22"/>
      <c r="L18" s="24">
        <f>SUMIFS($A$11:$A$401,$B$11:$B$401,"CH",$D$11:$D$401,"U8")</f>
        <v>0</v>
      </c>
      <c r="M18" s="24" t="s">
        <v>12</v>
      </c>
      <c r="N18" s="24" t="s">
        <v>21</v>
      </c>
    </row>
    <row r="19" spans="1:14" s="23" customFormat="1" x14ac:dyDescent="0.3">
      <c r="A19" s="20">
        <v>2</v>
      </c>
      <c r="B19" s="20" t="s">
        <v>2</v>
      </c>
      <c r="C19" s="20">
        <v>110</v>
      </c>
      <c r="D19" s="20" t="s">
        <v>5</v>
      </c>
      <c r="E19" s="20" t="s">
        <v>17</v>
      </c>
      <c r="F19" s="20" t="s">
        <v>408</v>
      </c>
      <c r="G19" s="21"/>
      <c r="H19" s="22" t="s">
        <v>4</v>
      </c>
      <c r="I19" s="20">
        <v>1</v>
      </c>
      <c r="J19" s="22"/>
      <c r="L19" s="24">
        <f>SUMIFS($A$11:$A$401,$B$11:$B$401,"CH",$D$11:$D$401,"U9")</f>
        <v>0</v>
      </c>
      <c r="M19" s="24" t="s">
        <v>12</v>
      </c>
      <c r="N19" s="24" t="s">
        <v>22</v>
      </c>
    </row>
    <row r="20" spans="1:14" s="23" customFormat="1" x14ac:dyDescent="0.3">
      <c r="A20" s="20">
        <v>1</v>
      </c>
      <c r="B20" s="20" t="s">
        <v>2</v>
      </c>
      <c r="C20" s="20">
        <v>95</v>
      </c>
      <c r="D20" s="20" t="s">
        <v>5</v>
      </c>
      <c r="E20" s="20" t="s">
        <v>17</v>
      </c>
      <c r="F20" s="20" t="s">
        <v>480</v>
      </c>
      <c r="G20" s="21"/>
      <c r="H20" s="22" t="s">
        <v>4</v>
      </c>
      <c r="I20" s="20">
        <v>1</v>
      </c>
      <c r="J20" s="22"/>
      <c r="L20" s="24">
        <f>SUMIFS($A$11:$A$401,$B$11:$B$401,"CH",$D$11:$D$401,"U10")</f>
        <v>0</v>
      </c>
      <c r="M20" s="24" t="s">
        <v>12</v>
      </c>
      <c r="N20" s="24" t="s">
        <v>25</v>
      </c>
    </row>
    <row r="21" spans="1:14" s="23" customFormat="1" x14ac:dyDescent="0.3">
      <c r="A21" s="20">
        <v>1</v>
      </c>
      <c r="B21" s="20" t="s">
        <v>2</v>
      </c>
      <c r="C21" s="20">
        <v>110</v>
      </c>
      <c r="D21" s="20" t="s">
        <v>5</v>
      </c>
      <c r="E21" s="20" t="s">
        <v>17</v>
      </c>
      <c r="F21" s="20" t="s">
        <v>480</v>
      </c>
      <c r="G21" s="21"/>
      <c r="H21" s="22" t="s">
        <v>4</v>
      </c>
      <c r="I21" s="20">
        <v>1</v>
      </c>
      <c r="J21" s="22"/>
      <c r="L21" s="24">
        <f>SUMIFS($A$11:$A$401,$B$11:$B$401,"CH",$D$11:$D$401,"U11")</f>
        <v>0</v>
      </c>
      <c r="M21" s="24" t="s">
        <v>12</v>
      </c>
      <c r="N21" s="24" t="s">
        <v>26</v>
      </c>
    </row>
    <row r="22" spans="1:14" s="23" customFormat="1" x14ac:dyDescent="0.3">
      <c r="A22" s="20">
        <v>1</v>
      </c>
      <c r="B22" s="20" t="s">
        <v>2</v>
      </c>
      <c r="C22" s="20">
        <v>50</v>
      </c>
      <c r="D22" s="20" t="s">
        <v>7</v>
      </c>
      <c r="E22" s="20" t="s">
        <v>23</v>
      </c>
      <c r="F22" s="20" t="s">
        <v>424</v>
      </c>
      <c r="G22" s="21"/>
      <c r="H22" s="22" t="s">
        <v>10</v>
      </c>
      <c r="I22" s="20">
        <v>2</v>
      </c>
      <c r="J22" s="22"/>
      <c r="L22" s="24">
        <f>SUMIFS($A$11:$A$401,$B$11:$B$401,"CH",$D$11:$D$401,"U12")</f>
        <v>0</v>
      </c>
      <c r="M22" s="24" t="s">
        <v>12</v>
      </c>
      <c r="N22" s="24" t="s">
        <v>27</v>
      </c>
    </row>
    <row r="23" spans="1:14" s="23" customFormat="1" x14ac:dyDescent="0.3">
      <c r="A23" s="20">
        <v>1</v>
      </c>
      <c r="B23" s="20" t="s">
        <v>9</v>
      </c>
      <c r="C23" s="20">
        <v>100</v>
      </c>
      <c r="D23" s="20" t="s">
        <v>15</v>
      </c>
      <c r="E23" s="20" t="s">
        <v>11</v>
      </c>
      <c r="F23" s="20" t="s">
        <v>408</v>
      </c>
      <c r="G23" s="21"/>
      <c r="H23" s="22" t="s">
        <v>10</v>
      </c>
      <c r="I23" s="20">
        <v>2</v>
      </c>
      <c r="J23" s="22"/>
      <c r="L23" s="24">
        <f>SUMIFS($A$11:$A$401,$B$11:$B$401,"CH",$D$11:$D$401,"U13")</f>
        <v>0</v>
      </c>
      <c r="M23" s="24" t="s">
        <v>12</v>
      </c>
      <c r="N23" s="24" t="s">
        <v>30</v>
      </c>
    </row>
    <row r="24" spans="1:14" s="23" customFormat="1" x14ac:dyDescent="0.3">
      <c r="A24" s="20">
        <v>1</v>
      </c>
      <c r="B24" s="20" t="s">
        <v>2</v>
      </c>
      <c r="C24" s="20">
        <v>35</v>
      </c>
      <c r="D24" s="20" t="s">
        <v>15</v>
      </c>
      <c r="E24" s="20" t="s">
        <v>11</v>
      </c>
      <c r="F24" s="20" t="s">
        <v>434</v>
      </c>
      <c r="G24" s="21"/>
      <c r="H24" s="22" t="s">
        <v>4</v>
      </c>
      <c r="I24" s="20">
        <v>1</v>
      </c>
      <c r="J24" s="22"/>
      <c r="L24" s="24">
        <f>SUMIFS($A$11:$A$401,$B$11:$B$401,"CH",$D$11:$D$401,"U14")</f>
        <v>0</v>
      </c>
      <c r="M24" s="24" t="s">
        <v>12</v>
      </c>
      <c r="N24" s="24" t="s">
        <v>31</v>
      </c>
    </row>
    <row r="25" spans="1:14" s="23" customFormat="1" x14ac:dyDescent="0.3">
      <c r="A25" s="20">
        <v>1</v>
      </c>
      <c r="B25" s="20" t="s">
        <v>2</v>
      </c>
      <c r="C25" s="20">
        <v>45</v>
      </c>
      <c r="D25" s="20" t="s">
        <v>15</v>
      </c>
      <c r="E25" s="20" t="s">
        <v>11</v>
      </c>
      <c r="F25" s="20" t="s">
        <v>434</v>
      </c>
      <c r="G25" s="21"/>
      <c r="H25" s="22" t="s">
        <v>4</v>
      </c>
      <c r="I25" s="20">
        <v>1</v>
      </c>
      <c r="J25" s="22"/>
      <c r="L25" s="24">
        <f>SUMIFS($A$11:$A$401,$B$11:$B$401,"CH",$D$11:$D$401,"U15")</f>
        <v>0</v>
      </c>
      <c r="M25" s="24" t="s">
        <v>12</v>
      </c>
      <c r="N25" s="24" t="s">
        <v>32</v>
      </c>
    </row>
    <row r="26" spans="1:14" s="23" customFormat="1" x14ac:dyDescent="0.3">
      <c r="A26" s="20">
        <v>1</v>
      </c>
      <c r="B26" s="20" t="s">
        <v>2</v>
      </c>
      <c r="C26" s="20">
        <v>120</v>
      </c>
      <c r="D26" s="20" t="s">
        <v>15</v>
      </c>
      <c r="E26" s="20" t="s">
        <v>11</v>
      </c>
      <c r="F26" s="20" t="s">
        <v>408</v>
      </c>
      <c r="G26" s="21"/>
      <c r="H26" s="22" t="s">
        <v>10</v>
      </c>
      <c r="I26" s="20">
        <v>2</v>
      </c>
      <c r="J26" s="22"/>
      <c r="L26" s="24">
        <f>SUMIFS($A$11:$A$401,$B$11:$B$401,"CH",$D$11:$D$401,"U16")</f>
        <v>0</v>
      </c>
      <c r="M26" s="24" t="s">
        <v>12</v>
      </c>
      <c r="N26" s="24" t="s">
        <v>33</v>
      </c>
    </row>
    <row r="27" spans="1:14" s="23" customFormat="1" x14ac:dyDescent="0.3">
      <c r="A27" s="20">
        <v>1</v>
      </c>
      <c r="B27" s="20" t="s">
        <v>2</v>
      </c>
      <c r="C27" s="20">
        <v>50</v>
      </c>
      <c r="D27" s="20" t="s">
        <v>15</v>
      </c>
      <c r="E27" s="20" t="s">
        <v>11</v>
      </c>
      <c r="F27" s="20" t="s">
        <v>408</v>
      </c>
      <c r="G27" s="21"/>
      <c r="H27" s="22" t="s">
        <v>4</v>
      </c>
      <c r="I27" s="20">
        <v>1</v>
      </c>
      <c r="J27" s="22"/>
      <c r="L27" s="24">
        <f>SUMIFS($A$11:$A$401,$B$11:$B$401,"CH",$D$11:$D$401,"U17")</f>
        <v>0</v>
      </c>
      <c r="M27" s="24" t="s">
        <v>12</v>
      </c>
      <c r="N27" s="24" t="s">
        <v>34</v>
      </c>
    </row>
    <row r="28" spans="1:14" s="23" customFormat="1" x14ac:dyDescent="0.3">
      <c r="A28" s="20">
        <v>1</v>
      </c>
      <c r="B28" s="20" t="s">
        <v>2</v>
      </c>
      <c r="C28" s="20">
        <v>150</v>
      </c>
      <c r="D28" s="20" t="s">
        <v>15</v>
      </c>
      <c r="E28" s="20" t="s">
        <v>11</v>
      </c>
      <c r="F28" s="20" t="s">
        <v>408</v>
      </c>
      <c r="G28" s="21"/>
      <c r="H28" s="22" t="s">
        <v>10</v>
      </c>
      <c r="I28" s="20">
        <v>2</v>
      </c>
      <c r="J28" s="22"/>
      <c r="L28" s="24">
        <f>SUMIFS($A$11:$A$401,$B$11:$B$401,"CH",$D$11:$D$401,"U18")</f>
        <v>0</v>
      </c>
      <c r="M28" s="24" t="s">
        <v>12</v>
      </c>
      <c r="N28" s="24" t="s">
        <v>35</v>
      </c>
    </row>
    <row r="29" spans="1:14" s="23" customFormat="1" x14ac:dyDescent="0.3">
      <c r="A29" s="20">
        <v>4</v>
      </c>
      <c r="B29" s="20" t="s">
        <v>2</v>
      </c>
      <c r="C29" s="20">
        <v>60</v>
      </c>
      <c r="D29" s="20" t="s">
        <v>15</v>
      </c>
      <c r="E29" s="20" t="s">
        <v>11</v>
      </c>
      <c r="F29" s="20" t="s">
        <v>408</v>
      </c>
      <c r="G29" s="21"/>
      <c r="H29" s="22" t="s">
        <v>10</v>
      </c>
      <c r="I29" s="20">
        <v>2</v>
      </c>
      <c r="J29" s="22"/>
      <c r="L29" s="24">
        <f>SUMIFS($A$11:$A$401,$B$11:$B$401,"CH",$D$11:$D$401,"U19")</f>
        <v>0</v>
      </c>
      <c r="M29" s="24" t="s">
        <v>12</v>
      </c>
      <c r="N29" s="24" t="s">
        <v>185</v>
      </c>
    </row>
    <row r="30" spans="1:14" s="23" customFormat="1" x14ac:dyDescent="0.3">
      <c r="A30" s="20">
        <v>2</v>
      </c>
      <c r="B30" s="20" t="s">
        <v>2</v>
      </c>
      <c r="C30" s="20">
        <v>70</v>
      </c>
      <c r="D30" s="20" t="s">
        <v>15</v>
      </c>
      <c r="E30" s="20" t="s">
        <v>11</v>
      </c>
      <c r="F30" s="20" t="s">
        <v>477</v>
      </c>
      <c r="G30" s="21"/>
      <c r="H30" s="22" t="s">
        <v>4</v>
      </c>
      <c r="I30" s="20">
        <v>1</v>
      </c>
      <c r="J30" s="22"/>
      <c r="L30" s="24">
        <f>SUMIFS($A$11:$A$401,$B$11:$B$401,"CH",$D$11:$D$401,"U20")</f>
        <v>0</v>
      </c>
      <c r="M30" s="24" t="s">
        <v>12</v>
      </c>
      <c r="N30" s="24" t="s">
        <v>186</v>
      </c>
    </row>
    <row r="31" spans="1:14" s="23" customFormat="1" x14ac:dyDescent="0.3">
      <c r="A31" s="20">
        <v>1</v>
      </c>
      <c r="B31" s="20" t="s">
        <v>2</v>
      </c>
      <c r="C31" s="20">
        <v>100</v>
      </c>
      <c r="D31" s="20" t="s">
        <v>15</v>
      </c>
      <c r="E31" s="20" t="s">
        <v>11</v>
      </c>
      <c r="F31" s="20" t="s">
        <v>480</v>
      </c>
      <c r="G31" s="21"/>
      <c r="H31" s="22" t="s">
        <v>10</v>
      </c>
      <c r="I31" s="20">
        <v>2</v>
      </c>
      <c r="J31" s="22"/>
      <c r="L31" s="24">
        <f>SUMIFS($A$11:$A$401,$B$11:$B$401,"CH",$D$11:$D$401,"U21")</f>
        <v>0</v>
      </c>
      <c r="M31" s="24" t="s">
        <v>12</v>
      </c>
      <c r="N31" s="24" t="s">
        <v>187</v>
      </c>
    </row>
    <row r="32" spans="1:14" s="23" customFormat="1" x14ac:dyDescent="0.3">
      <c r="A32" s="20">
        <v>1</v>
      </c>
      <c r="B32" s="20" t="s">
        <v>2</v>
      </c>
      <c r="C32" s="20">
        <v>30</v>
      </c>
      <c r="D32" s="20" t="s">
        <v>15</v>
      </c>
      <c r="E32" s="20" t="s">
        <v>11</v>
      </c>
      <c r="F32" s="20" t="s">
        <v>408</v>
      </c>
      <c r="G32" s="21"/>
      <c r="H32" s="22" t="s">
        <v>10</v>
      </c>
      <c r="I32" s="20">
        <v>2</v>
      </c>
      <c r="J32" s="22"/>
      <c r="L32" s="24">
        <f>SUMIFS($A$11:$A$401,$B$11:$B$401,"CH",$D$11:$D$401,"U22")</f>
        <v>0</v>
      </c>
      <c r="M32" s="24" t="s">
        <v>12</v>
      </c>
      <c r="N32" s="24" t="s">
        <v>188</v>
      </c>
    </row>
    <row r="33" spans="1:14" s="23" customFormat="1" x14ac:dyDescent="0.3">
      <c r="A33" s="20">
        <v>2</v>
      </c>
      <c r="B33" s="20" t="s">
        <v>2</v>
      </c>
      <c r="C33" s="20">
        <v>90</v>
      </c>
      <c r="D33" s="20" t="s">
        <v>16</v>
      </c>
      <c r="E33" s="20" t="s">
        <v>23</v>
      </c>
      <c r="F33" s="20" t="s">
        <v>424</v>
      </c>
      <c r="G33" s="21"/>
      <c r="H33" s="22" t="s">
        <v>4</v>
      </c>
      <c r="I33" s="20">
        <v>1</v>
      </c>
      <c r="J33" s="22"/>
      <c r="L33" s="24">
        <f>SUMIFS($A$11:$A$401,$B$11:$B$401,"CH",$D$11:$D$401,"U23")</f>
        <v>0</v>
      </c>
      <c r="M33" s="24" t="s">
        <v>12</v>
      </c>
      <c r="N33" s="24" t="s">
        <v>189</v>
      </c>
    </row>
    <row r="34" spans="1:14" s="23" customFormat="1" x14ac:dyDescent="0.3">
      <c r="A34" s="20">
        <v>2</v>
      </c>
      <c r="B34" s="20" t="s">
        <v>2</v>
      </c>
      <c r="C34" s="20">
        <v>50</v>
      </c>
      <c r="D34" s="20" t="s">
        <v>18</v>
      </c>
      <c r="E34" s="20" t="s">
        <v>17</v>
      </c>
      <c r="F34" s="20" t="s">
        <v>408</v>
      </c>
      <c r="G34" s="21"/>
      <c r="H34" s="22" t="s">
        <v>4</v>
      </c>
      <c r="I34" s="20">
        <v>1</v>
      </c>
      <c r="J34" s="22"/>
      <c r="L34" s="24">
        <f>SUMIFS($A$11:$A$401,$B$11:$B$401,"CH",$D$11:$D$401,"U24")</f>
        <v>0</v>
      </c>
      <c r="M34" s="24" t="s">
        <v>12</v>
      </c>
      <c r="N34" s="24" t="s">
        <v>190</v>
      </c>
    </row>
    <row r="35" spans="1:14" s="23" customFormat="1" x14ac:dyDescent="0.3">
      <c r="A35" s="20">
        <v>3</v>
      </c>
      <c r="B35" s="20" t="s">
        <v>2</v>
      </c>
      <c r="C35" s="20">
        <v>45</v>
      </c>
      <c r="D35" s="20" t="s">
        <v>18</v>
      </c>
      <c r="E35" s="20" t="s">
        <v>17</v>
      </c>
      <c r="F35" s="20" t="s">
        <v>408</v>
      </c>
      <c r="G35" s="21"/>
      <c r="H35" s="22" t="s">
        <v>4</v>
      </c>
      <c r="I35" s="20">
        <v>1</v>
      </c>
      <c r="J35" s="22"/>
      <c r="L35" s="24">
        <f>SUMIFS($A$11:$A$401,$B$11:$B$401,"CH",$D$11:$D$401,"U25")</f>
        <v>0</v>
      </c>
      <c r="M35" s="24" t="s">
        <v>12</v>
      </c>
      <c r="N35" s="24" t="s">
        <v>191</v>
      </c>
    </row>
    <row r="36" spans="1:14" s="23" customFormat="1" x14ac:dyDescent="0.3">
      <c r="A36" s="20">
        <v>1</v>
      </c>
      <c r="B36" s="20" t="s">
        <v>2</v>
      </c>
      <c r="C36" s="20">
        <v>95</v>
      </c>
      <c r="D36" s="20" t="s">
        <v>19</v>
      </c>
      <c r="E36" s="20" t="s">
        <v>11</v>
      </c>
      <c r="F36" s="20" t="s">
        <v>408</v>
      </c>
      <c r="G36" s="21"/>
      <c r="H36" s="22" t="s">
        <v>4</v>
      </c>
      <c r="I36" s="20">
        <v>1</v>
      </c>
      <c r="J36" s="22"/>
      <c r="L36" s="24">
        <f>SUMIFS($A$11:$A$401,$B$11:$B$401,"CH",$D$11:$D$401,"U26")</f>
        <v>0</v>
      </c>
      <c r="M36" s="24" t="s">
        <v>12</v>
      </c>
      <c r="N36" s="24" t="s">
        <v>192</v>
      </c>
    </row>
    <row r="37" spans="1:14" s="23" customFormat="1" x14ac:dyDescent="0.3">
      <c r="A37" s="20">
        <v>9</v>
      </c>
      <c r="B37" s="20" t="s">
        <v>2</v>
      </c>
      <c r="C37" s="20">
        <v>100</v>
      </c>
      <c r="D37" s="20" t="s">
        <v>19</v>
      </c>
      <c r="E37" s="20" t="s">
        <v>11</v>
      </c>
      <c r="F37" s="20" t="s">
        <v>408</v>
      </c>
      <c r="G37" s="21"/>
      <c r="H37" s="22" t="s">
        <v>4</v>
      </c>
      <c r="I37" s="20">
        <v>1</v>
      </c>
      <c r="J37" s="22"/>
      <c r="L37" s="24">
        <f>SUMIFS($A$11:$A$401,$B$11:$B$401,"CH",$D$11:$D$401,"U27")</f>
        <v>0</v>
      </c>
      <c r="M37" s="24" t="s">
        <v>12</v>
      </c>
      <c r="N37" s="24" t="s">
        <v>269</v>
      </c>
    </row>
    <row r="38" spans="1:14" s="23" customFormat="1" x14ac:dyDescent="0.3">
      <c r="A38" s="20">
        <v>1</v>
      </c>
      <c r="B38" s="20" t="s">
        <v>2</v>
      </c>
      <c r="C38" s="20">
        <v>65</v>
      </c>
      <c r="D38" s="20" t="s">
        <v>19</v>
      </c>
      <c r="E38" s="20" t="s">
        <v>11</v>
      </c>
      <c r="F38" s="20" t="s">
        <v>408</v>
      </c>
      <c r="G38" s="21"/>
      <c r="H38" s="22" t="s">
        <v>10</v>
      </c>
      <c r="I38" s="20">
        <v>2</v>
      </c>
      <c r="J38" s="22"/>
      <c r="L38" s="24">
        <f>SUMIFS($A$11:$A$401,$B$11:$B$401,"CH",$D$11:$D$401,"U28")</f>
        <v>0</v>
      </c>
      <c r="M38" s="24" t="s">
        <v>12</v>
      </c>
      <c r="N38" s="24" t="s">
        <v>270</v>
      </c>
    </row>
    <row r="39" spans="1:14" s="23" customFormat="1" x14ac:dyDescent="0.3">
      <c r="A39" s="20">
        <v>1</v>
      </c>
      <c r="B39" s="20" t="s">
        <v>2</v>
      </c>
      <c r="C39" s="20">
        <v>70</v>
      </c>
      <c r="D39" s="20" t="s">
        <v>19</v>
      </c>
      <c r="E39" s="20" t="s">
        <v>11</v>
      </c>
      <c r="F39" s="20" t="s">
        <v>408</v>
      </c>
      <c r="G39" s="21"/>
      <c r="H39" s="22" t="s">
        <v>4</v>
      </c>
      <c r="I39" s="20">
        <v>1</v>
      </c>
      <c r="J39" s="22"/>
      <c r="L39" s="24">
        <f>SUMIFS($A$11:$A$401,$B$11:$B$401,"CH",$D$11:$D$401,"U29")</f>
        <v>0</v>
      </c>
      <c r="M39" s="24" t="s">
        <v>12</v>
      </c>
      <c r="N39" s="24" t="s">
        <v>271</v>
      </c>
    </row>
    <row r="40" spans="1:14" s="23" customFormat="1" x14ac:dyDescent="0.3">
      <c r="A40" s="20">
        <v>0</v>
      </c>
      <c r="B40" s="20"/>
      <c r="C40" s="20"/>
      <c r="D40" s="20" t="s">
        <v>20</v>
      </c>
      <c r="E40" s="20" t="s">
        <v>17</v>
      </c>
      <c r="F40" s="20" t="s">
        <v>478</v>
      </c>
      <c r="G40" s="21"/>
      <c r="H40" s="22"/>
      <c r="I40" s="20"/>
      <c r="J40" s="22" t="s">
        <v>388</v>
      </c>
      <c r="L40" s="24">
        <f>SUMIFS($A$11:$A$401,$B$11:$B$401,"CH",$D$11:$D$401,"U30")</f>
        <v>0</v>
      </c>
      <c r="M40" s="24" t="s">
        <v>12</v>
      </c>
      <c r="N40" s="24" t="s">
        <v>272</v>
      </c>
    </row>
    <row r="41" spans="1:14" s="23" customFormat="1" x14ac:dyDescent="0.3">
      <c r="A41" s="20">
        <v>1</v>
      </c>
      <c r="B41" s="20" t="s">
        <v>2</v>
      </c>
      <c r="C41" s="20">
        <v>90</v>
      </c>
      <c r="D41" s="20" t="s">
        <v>21</v>
      </c>
      <c r="E41" s="20" t="s">
        <v>23</v>
      </c>
      <c r="F41" s="20" t="s">
        <v>424</v>
      </c>
      <c r="G41" s="21"/>
      <c r="H41" s="22" t="s">
        <v>4</v>
      </c>
      <c r="I41" s="20">
        <v>1</v>
      </c>
      <c r="J41" s="22"/>
      <c r="L41" s="24">
        <f>SUMIFS($A$11:$A$401,$B$11:$B$401,"CH",$D$11:$D$401,"U31")</f>
        <v>0</v>
      </c>
      <c r="M41" s="24" t="s">
        <v>12</v>
      </c>
      <c r="N41" s="24" t="s">
        <v>273</v>
      </c>
    </row>
    <row r="42" spans="1:14" s="23" customFormat="1" x14ac:dyDescent="0.3">
      <c r="A42" s="20">
        <v>4</v>
      </c>
      <c r="B42" s="20" t="s">
        <v>2</v>
      </c>
      <c r="C42" s="20">
        <v>110</v>
      </c>
      <c r="D42" s="20" t="s">
        <v>21</v>
      </c>
      <c r="E42" s="20" t="s">
        <v>23</v>
      </c>
      <c r="F42" s="20" t="s">
        <v>481</v>
      </c>
      <c r="G42" s="21"/>
      <c r="H42" s="22" t="s">
        <v>4</v>
      </c>
      <c r="I42" s="20">
        <v>1</v>
      </c>
      <c r="J42" s="22"/>
      <c r="L42" s="24">
        <f>SUMIFS($A$11:$A$401,$B$11:$B$401,"CH",$D$11:$D$401,"U32")</f>
        <v>0</v>
      </c>
      <c r="M42" s="24" t="s">
        <v>12</v>
      </c>
      <c r="N42" s="24" t="s">
        <v>274</v>
      </c>
    </row>
    <row r="43" spans="1:14" s="23" customFormat="1" x14ac:dyDescent="0.3">
      <c r="A43" s="20">
        <v>2</v>
      </c>
      <c r="B43" s="20" t="s">
        <v>2</v>
      </c>
      <c r="C43" s="20">
        <v>95</v>
      </c>
      <c r="D43" s="20" t="s">
        <v>21</v>
      </c>
      <c r="E43" s="20" t="s">
        <v>23</v>
      </c>
      <c r="F43" s="20" t="s">
        <v>481</v>
      </c>
      <c r="G43" s="21"/>
      <c r="H43" s="22" t="s">
        <v>4</v>
      </c>
      <c r="I43" s="20">
        <v>1</v>
      </c>
      <c r="J43" s="22"/>
      <c r="L43" s="24">
        <f>SUMIFS($A$11:$A$401,$B$11:$B$401,"CH",$D$11:$D$401,"U33")</f>
        <v>0</v>
      </c>
      <c r="M43" s="24" t="s">
        <v>12</v>
      </c>
      <c r="N43" s="24" t="s">
        <v>275</v>
      </c>
    </row>
    <row r="44" spans="1:14" s="23" customFormat="1" x14ac:dyDescent="0.3">
      <c r="A44" s="20">
        <v>1</v>
      </c>
      <c r="B44" s="20" t="s">
        <v>80</v>
      </c>
      <c r="C44" s="20">
        <v>200</v>
      </c>
      <c r="D44" s="20" t="s">
        <v>21</v>
      </c>
      <c r="E44" s="20" t="s">
        <v>23</v>
      </c>
      <c r="F44" s="20" t="s">
        <v>424</v>
      </c>
      <c r="G44" s="21"/>
      <c r="H44" s="22" t="s">
        <v>4</v>
      </c>
      <c r="I44" s="20">
        <v>1</v>
      </c>
      <c r="J44" s="22"/>
      <c r="L44" s="24">
        <f>SUMIFS($A$11:$A$401,$B$11:$B$401,"CH",$D$11:$D$401,"U34")</f>
        <v>0</v>
      </c>
      <c r="M44" s="24" t="s">
        <v>12</v>
      </c>
      <c r="N44" s="24" t="s">
        <v>277</v>
      </c>
    </row>
    <row r="45" spans="1:14" s="23" customFormat="1" x14ac:dyDescent="0.3">
      <c r="A45" s="20">
        <v>1</v>
      </c>
      <c r="B45" s="20" t="s">
        <v>260</v>
      </c>
      <c r="C45" s="20">
        <v>50</v>
      </c>
      <c r="D45" s="20" t="s">
        <v>21</v>
      </c>
      <c r="E45" s="20" t="s">
        <v>23</v>
      </c>
      <c r="F45" s="20" t="s">
        <v>424</v>
      </c>
      <c r="G45" s="21"/>
      <c r="H45" s="22" t="s">
        <v>10</v>
      </c>
      <c r="I45" s="20">
        <v>2</v>
      </c>
      <c r="J45" s="22"/>
      <c r="L45" s="24">
        <f>SUMIFS($A$11:$A$401,$B$11:$B$401,"CH",$D$11:$D$401,"U35")</f>
        <v>0</v>
      </c>
      <c r="M45" s="24" t="s">
        <v>12</v>
      </c>
      <c r="N45" s="24" t="s">
        <v>278</v>
      </c>
    </row>
    <row r="46" spans="1:14" s="23" customFormat="1" x14ac:dyDescent="0.3">
      <c r="A46" s="20">
        <v>2</v>
      </c>
      <c r="B46" s="20" t="s">
        <v>2</v>
      </c>
      <c r="C46" s="20">
        <v>95</v>
      </c>
      <c r="D46" s="20" t="s">
        <v>21</v>
      </c>
      <c r="E46" s="20" t="s">
        <v>23</v>
      </c>
      <c r="F46" s="20" t="s">
        <v>424</v>
      </c>
      <c r="G46" s="21"/>
      <c r="H46" s="22" t="s">
        <v>4</v>
      </c>
      <c r="I46" s="20">
        <v>1</v>
      </c>
      <c r="J46" s="22"/>
      <c r="L46" s="24">
        <f>SUMIFS($A$11:$A$401,$B$11:$B$401,"CH",$D$11:$D$401,"U36")</f>
        <v>0</v>
      </c>
      <c r="M46" s="24" t="s">
        <v>12</v>
      </c>
      <c r="N46" s="24" t="s">
        <v>279</v>
      </c>
    </row>
    <row r="47" spans="1:14" s="23" customFormat="1" x14ac:dyDescent="0.3">
      <c r="A47" s="20">
        <v>2</v>
      </c>
      <c r="B47" s="20" t="s">
        <v>2</v>
      </c>
      <c r="C47" s="20">
        <v>50</v>
      </c>
      <c r="D47" s="20" t="s">
        <v>21</v>
      </c>
      <c r="E47" s="20" t="s">
        <v>23</v>
      </c>
      <c r="F47" s="20" t="s">
        <v>481</v>
      </c>
      <c r="G47" s="21"/>
      <c r="H47" s="22" t="s">
        <v>4</v>
      </c>
      <c r="I47" s="20">
        <v>1</v>
      </c>
      <c r="J47" s="22"/>
      <c r="L47" s="24">
        <f>SUMIFS($A$11:$A$401,$B$11:$B$401,"CH",$D$11:$D$401,"U37")</f>
        <v>0</v>
      </c>
      <c r="M47" s="24" t="s">
        <v>12</v>
      </c>
      <c r="N47" s="24" t="s">
        <v>461</v>
      </c>
    </row>
    <row r="48" spans="1:14" s="23" customFormat="1" x14ac:dyDescent="0.3">
      <c r="A48" s="20">
        <v>1</v>
      </c>
      <c r="B48" s="20" t="s">
        <v>2</v>
      </c>
      <c r="C48" s="20">
        <v>100</v>
      </c>
      <c r="D48" s="20" t="s">
        <v>21</v>
      </c>
      <c r="E48" s="20" t="s">
        <v>23</v>
      </c>
      <c r="F48" s="20" t="s">
        <v>424</v>
      </c>
      <c r="G48" s="21"/>
      <c r="H48" s="22" t="s">
        <v>10</v>
      </c>
      <c r="I48" s="20">
        <v>2</v>
      </c>
      <c r="J48" s="22"/>
      <c r="L48" s="24">
        <f>SUMIFS($A$11:$A$401,$B$11:$B$401,"CH",$D$11:$D$401,"U38")</f>
        <v>0</v>
      </c>
      <c r="M48" s="24" t="s">
        <v>12</v>
      </c>
      <c r="N48" s="24" t="s">
        <v>462</v>
      </c>
    </row>
    <row r="49" spans="1:14" s="23" customFormat="1" x14ac:dyDescent="0.3">
      <c r="A49" s="20">
        <v>1</v>
      </c>
      <c r="B49" s="20" t="s">
        <v>260</v>
      </c>
      <c r="C49" s="20">
        <v>120</v>
      </c>
      <c r="D49" s="20" t="s">
        <v>21</v>
      </c>
      <c r="E49" s="20" t="s">
        <v>23</v>
      </c>
      <c r="F49" s="20" t="s">
        <v>424</v>
      </c>
      <c r="G49" s="21"/>
      <c r="H49" s="22" t="s">
        <v>4</v>
      </c>
      <c r="I49" s="20">
        <v>1</v>
      </c>
      <c r="J49" s="22"/>
      <c r="L49" s="24">
        <f>SUMIFS($A$11:$A$401,$B$11:$B$401,"CH",$D$11:$D$401,"U39")</f>
        <v>0</v>
      </c>
      <c r="M49" s="24" t="s">
        <v>12</v>
      </c>
      <c r="N49" s="24" t="s">
        <v>463</v>
      </c>
    </row>
    <row r="50" spans="1:14" s="23" customFormat="1" x14ac:dyDescent="0.3">
      <c r="A50" s="20">
        <v>1</v>
      </c>
      <c r="B50" s="20" t="s">
        <v>2</v>
      </c>
      <c r="C50" s="20">
        <v>95</v>
      </c>
      <c r="D50" s="20" t="s">
        <v>21</v>
      </c>
      <c r="E50" s="20" t="s">
        <v>23</v>
      </c>
      <c r="F50" s="20" t="s">
        <v>424</v>
      </c>
      <c r="G50" s="21"/>
      <c r="H50" s="22" t="s">
        <v>4</v>
      </c>
      <c r="I50" s="20">
        <v>1</v>
      </c>
      <c r="J50" s="22"/>
      <c r="L50" s="24">
        <f>SUMIFS($A$11:$A$401,$B$11:$B$401,"CH",$D$11:$D$401,"U40")</f>
        <v>0</v>
      </c>
      <c r="M50" s="24" t="s">
        <v>12</v>
      </c>
      <c r="N50" s="24" t="s">
        <v>464</v>
      </c>
    </row>
    <row r="51" spans="1:14" s="23" customFormat="1" x14ac:dyDescent="0.3">
      <c r="A51" s="20">
        <v>1</v>
      </c>
      <c r="B51" s="20" t="s">
        <v>2</v>
      </c>
      <c r="C51" s="20">
        <v>30</v>
      </c>
      <c r="D51" s="20" t="s">
        <v>21</v>
      </c>
      <c r="E51" s="20" t="s">
        <v>23</v>
      </c>
      <c r="F51" s="20" t="s">
        <v>482</v>
      </c>
      <c r="G51" s="21"/>
      <c r="H51" s="22" t="s">
        <v>10</v>
      </c>
      <c r="I51" s="20">
        <v>2</v>
      </c>
      <c r="J51" s="22"/>
      <c r="L51" s="24">
        <f>SUMIFS($A$11:$A$401,$B$11:$B$401,"CH",$D$11:$D$401,"U41")</f>
        <v>0</v>
      </c>
      <c r="M51" s="24" t="s">
        <v>12</v>
      </c>
      <c r="N51" s="24" t="s">
        <v>465</v>
      </c>
    </row>
    <row r="52" spans="1:14" s="23" customFormat="1" x14ac:dyDescent="0.3">
      <c r="A52" s="20">
        <v>1</v>
      </c>
      <c r="B52" s="20" t="s">
        <v>2</v>
      </c>
      <c r="C52" s="20">
        <v>130</v>
      </c>
      <c r="D52" s="20" t="s">
        <v>22</v>
      </c>
      <c r="E52" s="20" t="s">
        <v>11</v>
      </c>
      <c r="F52" s="20" t="s">
        <v>408</v>
      </c>
      <c r="G52" s="21"/>
      <c r="H52" s="22" t="s">
        <v>10</v>
      </c>
      <c r="I52" s="20">
        <v>2</v>
      </c>
      <c r="J52" s="22"/>
      <c r="L52" s="24">
        <f>SUMIFS($A$11:$A$401,$B$11:$B$401,"CH",$D$11:$D$401,"")</f>
        <v>0</v>
      </c>
      <c r="M52" s="24" t="s">
        <v>12</v>
      </c>
      <c r="N52" s="24"/>
    </row>
    <row r="53" spans="1:14" s="23" customFormat="1" x14ac:dyDescent="0.3">
      <c r="A53" s="20">
        <v>1</v>
      </c>
      <c r="B53" s="20" t="s">
        <v>2</v>
      </c>
      <c r="C53" s="20">
        <v>75</v>
      </c>
      <c r="D53" s="20" t="s">
        <v>22</v>
      </c>
      <c r="E53" s="20" t="s">
        <v>11</v>
      </c>
      <c r="F53" s="20" t="s">
        <v>408</v>
      </c>
      <c r="G53" s="21"/>
      <c r="H53" s="22" t="s">
        <v>4</v>
      </c>
      <c r="I53" s="20">
        <v>1</v>
      </c>
      <c r="J53" s="22"/>
      <c r="L53" s="24">
        <f>SUM(L11:L52)</f>
        <v>0</v>
      </c>
      <c r="M53" s="24"/>
      <c r="N53" s="24"/>
    </row>
    <row r="54" spans="1:14" s="23" customFormat="1" x14ac:dyDescent="0.3">
      <c r="A54" s="20">
        <v>0</v>
      </c>
      <c r="B54" s="20"/>
      <c r="C54" s="20"/>
      <c r="D54" s="20" t="s">
        <v>25</v>
      </c>
      <c r="E54" s="20" t="s">
        <v>23</v>
      </c>
      <c r="F54" s="20" t="s">
        <v>478</v>
      </c>
      <c r="G54" s="21"/>
      <c r="H54" s="22"/>
      <c r="I54" s="20"/>
      <c r="J54" s="22" t="s">
        <v>388</v>
      </c>
      <c r="L54" s="24"/>
      <c r="M54" s="24"/>
      <c r="N54" s="24"/>
    </row>
    <row r="55" spans="1:14" s="23" customFormat="1" x14ac:dyDescent="0.3">
      <c r="A55" s="20">
        <v>1</v>
      </c>
      <c r="B55" s="20" t="s">
        <v>2</v>
      </c>
      <c r="C55" s="20">
        <v>45</v>
      </c>
      <c r="D55" s="20" t="s">
        <v>26</v>
      </c>
      <c r="E55" s="20" t="s">
        <v>17</v>
      </c>
      <c r="F55" s="20" t="s">
        <v>408</v>
      </c>
      <c r="G55" s="21"/>
      <c r="H55" s="22" t="s">
        <v>4</v>
      </c>
      <c r="I55" s="20">
        <v>1</v>
      </c>
      <c r="J55" s="22"/>
      <c r="L55" s="24">
        <f>SUMIFS($A$11:$A$401,$B$11:$B$401,"RT",$D$11:$D$401,"U1")</f>
        <v>12</v>
      </c>
      <c r="M55" s="24" t="s">
        <v>2</v>
      </c>
      <c r="N55" s="24" t="s">
        <v>5</v>
      </c>
    </row>
    <row r="56" spans="1:14" s="23" customFormat="1" x14ac:dyDescent="0.3">
      <c r="A56" s="20">
        <v>1</v>
      </c>
      <c r="B56" s="20" t="s">
        <v>9</v>
      </c>
      <c r="C56" s="20">
        <v>70</v>
      </c>
      <c r="D56" s="20" t="s">
        <v>26</v>
      </c>
      <c r="E56" s="20" t="s">
        <v>17</v>
      </c>
      <c r="F56" s="20" t="s">
        <v>408</v>
      </c>
      <c r="G56" s="21"/>
      <c r="H56" s="22" t="s">
        <v>4</v>
      </c>
      <c r="I56" s="20">
        <v>1</v>
      </c>
      <c r="J56" s="22"/>
      <c r="L56" s="24">
        <f>SUMIFS($A$11:$A$401,$B$11:$B$401,"RT",$D$11:$D$401,"U2")</f>
        <v>1</v>
      </c>
      <c r="M56" s="24" t="s">
        <v>2</v>
      </c>
      <c r="N56" s="24" t="s">
        <v>7</v>
      </c>
    </row>
    <row r="57" spans="1:14" s="23" customFormat="1" x14ac:dyDescent="0.3">
      <c r="A57" s="20">
        <v>1</v>
      </c>
      <c r="B57" s="20" t="s">
        <v>9</v>
      </c>
      <c r="C57" s="20">
        <v>50</v>
      </c>
      <c r="D57" s="20" t="s">
        <v>26</v>
      </c>
      <c r="E57" s="20" t="s">
        <v>17</v>
      </c>
      <c r="F57" s="20" t="s">
        <v>408</v>
      </c>
      <c r="G57" s="21"/>
      <c r="H57" s="22" t="s">
        <v>4</v>
      </c>
      <c r="I57" s="20">
        <v>1</v>
      </c>
      <c r="J57" s="22"/>
      <c r="L57" s="24">
        <f>SUMIFS($A$11:$A$401,$B$11:$B$401,"RT",$D$11:$D$401,"U3")</f>
        <v>13</v>
      </c>
      <c r="M57" s="24" t="s">
        <v>2</v>
      </c>
      <c r="N57" s="24" t="s">
        <v>15</v>
      </c>
    </row>
    <row r="58" spans="1:14" s="23" customFormat="1" x14ac:dyDescent="0.3">
      <c r="A58" s="20"/>
      <c r="B58" s="20"/>
      <c r="C58" s="20"/>
      <c r="D58" s="20"/>
      <c r="E58" s="20"/>
      <c r="F58" s="20"/>
      <c r="G58" s="21"/>
      <c r="H58" s="22"/>
      <c r="I58" s="20"/>
      <c r="J58" s="22"/>
      <c r="L58" s="24">
        <f>SUMIFS($A$11:$A$401,$B$11:$B$401,"RT",$D$11:$D$401,"U4")</f>
        <v>2</v>
      </c>
      <c r="M58" s="24" t="s">
        <v>2</v>
      </c>
      <c r="N58" s="24" t="s">
        <v>16</v>
      </c>
    </row>
    <row r="59" spans="1:14" s="23" customFormat="1" x14ac:dyDescent="0.3">
      <c r="A59" s="20"/>
      <c r="B59" s="20"/>
      <c r="C59" s="20"/>
      <c r="D59" s="20"/>
      <c r="E59" s="20"/>
      <c r="F59" s="20"/>
      <c r="G59" s="21"/>
      <c r="H59" s="22"/>
      <c r="I59" s="20"/>
      <c r="J59" s="22"/>
      <c r="L59" s="24">
        <f>SUMIFS($A$11:$A$401,$B$11:$B$401,"RT",$D$11:$D$401,"U5")</f>
        <v>5</v>
      </c>
      <c r="M59" s="24" t="s">
        <v>2</v>
      </c>
      <c r="N59" s="24" t="s">
        <v>18</v>
      </c>
    </row>
    <row r="60" spans="1:14" s="23" customFormat="1" x14ac:dyDescent="0.3">
      <c r="A60" s="20"/>
      <c r="B60" s="20"/>
      <c r="C60" s="20"/>
      <c r="D60" s="20"/>
      <c r="E60" s="20"/>
      <c r="F60" s="20"/>
      <c r="G60" s="21"/>
      <c r="H60" s="22"/>
      <c r="I60" s="20"/>
      <c r="J60" s="22"/>
      <c r="L60" s="24">
        <f>SUMIFS($A$11:$A$401,$B$11:$B$401,"RT",$D$11:$D$401,"U6")</f>
        <v>12</v>
      </c>
      <c r="M60" s="24" t="s">
        <v>2</v>
      </c>
      <c r="N60" s="24" t="s">
        <v>19</v>
      </c>
    </row>
    <row r="61" spans="1:14" s="23" customFormat="1" x14ac:dyDescent="0.3">
      <c r="A61" s="20"/>
      <c r="B61" s="20"/>
      <c r="C61" s="20"/>
      <c r="D61" s="20"/>
      <c r="E61" s="20"/>
      <c r="F61" s="20"/>
      <c r="G61" s="21"/>
      <c r="H61" s="22"/>
      <c r="I61" s="20"/>
      <c r="J61" s="22"/>
      <c r="L61" s="24">
        <f>SUMIFS($A$11:$A$401,$B$11:$B$401,"RT",$D$11:$D$401,"U7")</f>
        <v>0</v>
      </c>
      <c r="M61" s="24" t="s">
        <v>2</v>
      </c>
      <c r="N61" s="24" t="s">
        <v>20</v>
      </c>
    </row>
    <row r="62" spans="1:14" s="23" customFormat="1" x14ac:dyDescent="0.3">
      <c r="A62" s="20"/>
      <c r="B62" s="20"/>
      <c r="C62" s="20"/>
      <c r="D62" s="20"/>
      <c r="E62" s="20"/>
      <c r="F62" s="20"/>
      <c r="G62" s="21"/>
      <c r="H62" s="22"/>
      <c r="I62" s="20"/>
      <c r="J62" s="22"/>
      <c r="L62" s="24">
        <f>SUMIFS($A$11:$A$401,$B$11:$B$401,"RT",$D$11:$D$401,"U8")</f>
        <v>14</v>
      </c>
      <c r="M62" s="24" t="s">
        <v>2</v>
      </c>
      <c r="N62" s="24" t="s">
        <v>21</v>
      </c>
    </row>
    <row r="63" spans="1:14" s="23" customFormat="1" x14ac:dyDescent="0.3">
      <c r="A63" s="20"/>
      <c r="B63" s="20"/>
      <c r="C63" s="20"/>
      <c r="D63" s="20"/>
      <c r="E63" s="20"/>
      <c r="F63" s="20"/>
      <c r="G63" s="21"/>
      <c r="H63" s="22"/>
      <c r="I63" s="20"/>
      <c r="J63" s="22"/>
      <c r="L63" s="24">
        <f>SUMIFS($A$11:$A$401,$B$11:$B$401,"RT",$D$11:$D$401,"U9")</f>
        <v>2</v>
      </c>
      <c r="M63" s="24" t="s">
        <v>2</v>
      </c>
      <c r="N63" s="24" t="s">
        <v>22</v>
      </c>
    </row>
    <row r="64" spans="1:14" s="23" customFormat="1" x14ac:dyDescent="0.3">
      <c r="A64" s="20"/>
      <c r="B64" s="20"/>
      <c r="C64" s="20"/>
      <c r="D64" s="20"/>
      <c r="E64" s="20"/>
      <c r="F64" s="20"/>
      <c r="G64" s="21"/>
      <c r="H64" s="22"/>
      <c r="I64" s="20"/>
      <c r="J64" s="22"/>
      <c r="L64" s="24">
        <f>SUMIFS($A$11:$A$401,$B$11:$B$401,"RT",$D$11:$D$401,"U10")</f>
        <v>0</v>
      </c>
      <c r="M64" s="24" t="s">
        <v>2</v>
      </c>
      <c r="N64" s="24" t="s">
        <v>25</v>
      </c>
    </row>
    <row r="65" spans="1:14" s="23" customFormat="1" x14ac:dyDescent="0.3">
      <c r="A65" s="20"/>
      <c r="B65" s="20"/>
      <c r="C65" s="20"/>
      <c r="D65" s="20"/>
      <c r="E65" s="20"/>
      <c r="F65" s="20"/>
      <c r="G65" s="21"/>
      <c r="H65" s="22"/>
      <c r="I65" s="20"/>
      <c r="J65" s="22"/>
      <c r="L65" s="24">
        <f>SUMIFS($A$11:$A$401,$B$11:$B$401,"RT",$D$11:$D$401,"U11")</f>
        <v>1</v>
      </c>
      <c r="M65" s="24" t="s">
        <v>2</v>
      </c>
      <c r="N65" s="24" t="s">
        <v>26</v>
      </c>
    </row>
    <row r="66" spans="1:14" s="23" customFormat="1" x14ac:dyDescent="0.3">
      <c r="A66" s="20"/>
      <c r="B66" s="20"/>
      <c r="C66" s="20"/>
      <c r="D66" s="20"/>
      <c r="E66" s="20"/>
      <c r="F66" s="20"/>
      <c r="G66" s="21"/>
      <c r="H66" s="22"/>
      <c r="I66" s="20"/>
      <c r="J66" s="22"/>
      <c r="L66" s="24">
        <f>SUMIFS($A$11:$A$401,$B$11:$B$401,"RT",$D$11:$D$401,"U12")</f>
        <v>0</v>
      </c>
      <c r="M66" s="24" t="s">
        <v>2</v>
      </c>
      <c r="N66" s="24" t="s">
        <v>27</v>
      </c>
    </row>
    <row r="67" spans="1:14" s="23" customFormat="1" x14ac:dyDescent="0.3">
      <c r="A67" s="20"/>
      <c r="B67" s="20"/>
      <c r="C67" s="20"/>
      <c r="D67" s="20"/>
      <c r="E67" s="20"/>
      <c r="F67" s="20"/>
      <c r="G67" s="21"/>
      <c r="H67" s="22"/>
      <c r="I67" s="20"/>
      <c r="J67" s="22"/>
      <c r="L67" s="24">
        <f>SUMIFS($A$11:$A$401,$B$11:$B$401,"RT",$D$11:$D$401,"U13")</f>
        <v>0</v>
      </c>
      <c r="M67" s="24" t="s">
        <v>2</v>
      </c>
      <c r="N67" s="24" t="s">
        <v>30</v>
      </c>
    </row>
    <row r="68" spans="1:14" s="23" customFormat="1" x14ac:dyDescent="0.3">
      <c r="A68" s="20"/>
      <c r="B68" s="20"/>
      <c r="C68" s="20"/>
      <c r="D68" s="20"/>
      <c r="E68" s="20"/>
      <c r="F68" s="20"/>
      <c r="G68" s="21"/>
      <c r="H68" s="22"/>
      <c r="I68" s="20"/>
      <c r="J68" s="22"/>
      <c r="L68" s="24">
        <f>SUMIFS($A$11:$A$401,$B$11:$B$401,"RT",$D$11:$D$401,"U14")</f>
        <v>0</v>
      </c>
      <c r="M68" s="24" t="s">
        <v>2</v>
      </c>
      <c r="N68" s="24" t="s">
        <v>31</v>
      </c>
    </row>
    <row r="69" spans="1:14" s="23" customFormat="1" x14ac:dyDescent="0.3">
      <c r="A69" s="20"/>
      <c r="B69" s="20"/>
      <c r="C69" s="20"/>
      <c r="D69" s="20"/>
      <c r="E69" s="20"/>
      <c r="F69" s="20"/>
      <c r="G69" s="21"/>
      <c r="H69" s="22"/>
      <c r="I69" s="20"/>
      <c r="J69" s="22"/>
      <c r="L69" s="24">
        <f>SUMIFS($A$11:$A$401,$B$11:$B$401,"RT",$D$11:$D$401,"U15")</f>
        <v>0</v>
      </c>
      <c r="M69" s="24" t="s">
        <v>2</v>
      </c>
      <c r="N69" s="24" t="s">
        <v>32</v>
      </c>
    </row>
    <row r="70" spans="1:14" s="23" customFormat="1" x14ac:dyDescent="0.3">
      <c r="A70" s="20"/>
      <c r="B70" s="20"/>
      <c r="C70" s="20"/>
      <c r="D70" s="20"/>
      <c r="E70" s="20"/>
      <c r="F70" s="20"/>
      <c r="G70" s="21"/>
      <c r="H70" s="22"/>
      <c r="I70" s="20"/>
      <c r="J70" s="22"/>
      <c r="L70" s="24">
        <f>SUMIFS($A$11:$A$401,$B$11:$B$401,"RT",$D$11:$D$401,"U16")</f>
        <v>0</v>
      </c>
      <c r="M70" s="24" t="s">
        <v>2</v>
      </c>
      <c r="N70" s="24" t="s">
        <v>33</v>
      </c>
    </row>
    <row r="71" spans="1:14" s="23" customFormat="1" x14ac:dyDescent="0.3">
      <c r="A71" s="20"/>
      <c r="B71" s="20"/>
      <c r="C71" s="20"/>
      <c r="D71" s="20"/>
      <c r="E71" s="20"/>
      <c r="F71" s="20"/>
      <c r="G71" s="21"/>
      <c r="H71" s="22"/>
      <c r="I71" s="20"/>
      <c r="J71" s="22"/>
      <c r="L71" s="24">
        <f>SUMIFS($A$11:$A$401,$B$11:$B$401,"RT",$D$11:$D$401,"U17")</f>
        <v>0</v>
      </c>
      <c r="M71" s="24" t="s">
        <v>2</v>
      </c>
      <c r="N71" s="24" t="s">
        <v>34</v>
      </c>
    </row>
    <row r="72" spans="1:14" s="23" customFormat="1" x14ac:dyDescent="0.3">
      <c r="A72" s="20"/>
      <c r="B72" s="20"/>
      <c r="C72" s="20"/>
      <c r="D72" s="20"/>
      <c r="E72" s="20"/>
      <c r="F72" s="20"/>
      <c r="G72" s="21"/>
      <c r="H72" s="22"/>
      <c r="I72" s="20"/>
      <c r="J72" s="22"/>
      <c r="L72" s="24">
        <f>SUMIFS($A$11:$A$401,$B$11:$B$401,"RT",$D$11:$D$401,"U18")</f>
        <v>0</v>
      </c>
      <c r="M72" s="24" t="s">
        <v>2</v>
      </c>
      <c r="N72" s="24" t="s">
        <v>35</v>
      </c>
    </row>
    <row r="73" spans="1:14" s="23" customFormat="1" x14ac:dyDescent="0.3">
      <c r="A73" s="20"/>
      <c r="B73" s="20"/>
      <c r="C73" s="20"/>
      <c r="D73" s="20"/>
      <c r="E73" s="20"/>
      <c r="F73" s="20"/>
      <c r="G73" s="21"/>
      <c r="H73" s="22"/>
      <c r="I73" s="20"/>
      <c r="J73" s="22"/>
      <c r="L73" s="24">
        <f>SUMIFS($A$11:$A$401,$B$11:$B$401,"RT",$D$11:$D$401,"U19")</f>
        <v>0</v>
      </c>
      <c r="M73" s="24" t="s">
        <v>2</v>
      </c>
      <c r="N73" s="24" t="s">
        <v>185</v>
      </c>
    </row>
    <row r="74" spans="1:14" s="23" customFormat="1" x14ac:dyDescent="0.3">
      <c r="A74" s="20"/>
      <c r="B74" s="20"/>
      <c r="C74" s="20"/>
      <c r="D74" s="20"/>
      <c r="E74" s="20"/>
      <c r="F74" s="20"/>
      <c r="G74" s="21"/>
      <c r="H74" s="22"/>
      <c r="I74" s="20"/>
      <c r="J74" s="22"/>
      <c r="L74" s="24">
        <f>SUMIFS($A$11:$A$401,$B$11:$B$401,"RT",$D$11:$D$401,"U20")</f>
        <v>0</v>
      </c>
      <c r="M74" s="24" t="s">
        <v>2</v>
      </c>
      <c r="N74" s="24" t="s">
        <v>186</v>
      </c>
    </row>
    <row r="75" spans="1:14" s="23" customFormat="1" x14ac:dyDescent="0.3">
      <c r="A75" s="20"/>
      <c r="B75" s="20"/>
      <c r="C75" s="20"/>
      <c r="D75" s="20"/>
      <c r="E75" s="20"/>
      <c r="F75" s="20"/>
      <c r="G75" s="21"/>
      <c r="H75" s="22"/>
      <c r="I75" s="20"/>
      <c r="J75" s="22"/>
      <c r="L75" s="24">
        <f>SUMIFS($A$11:$A$401,$B$11:$B$401,"RT",$D$11:$D$401,"U21")</f>
        <v>0</v>
      </c>
      <c r="M75" s="24" t="s">
        <v>2</v>
      </c>
      <c r="N75" s="24" t="s">
        <v>187</v>
      </c>
    </row>
    <row r="76" spans="1:14" s="23" customFormat="1" x14ac:dyDescent="0.3">
      <c r="A76" s="20"/>
      <c r="B76" s="20"/>
      <c r="C76" s="20"/>
      <c r="D76" s="20"/>
      <c r="E76" s="20"/>
      <c r="F76" s="20"/>
      <c r="G76" s="21"/>
      <c r="H76" s="22"/>
      <c r="I76" s="20"/>
      <c r="J76" s="22"/>
      <c r="L76" s="24">
        <f>SUMIFS($A$11:$A$401,$B$11:$B$401,"RT",$D$11:$D$401,"U22")</f>
        <v>0</v>
      </c>
      <c r="M76" s="24" t="s">
        <v>2</v>
      </c>
      <c r="N76" s="24" t="s">
        <v>188</v>
      </c>
    </row>
    <row r="77" spans="1:14" s="23" customFormat="1" x14ac:dyDescent="0.3">
      <c r="A77" s="20"/>
      <c r="B77" s="20"/>
      <c r="C77" s="20"/>
      <c r="D77" s="20"/>
      <c r="E77" s="20"/>
      <c r="F77" s="20"/>
      <c r="G77" s="21"/>
      <c r="H77" s="22"/>
      <c r="I77" s="20"/>
      <c r="J77" s="22"/>
      <c r="L77" s="24">
        <f>SUMIFS($A$11:$A$401,$B$11:$B$401,"RT",$D$11:$D$401,"U23")</f>
        <v>0</v>
      </c>
      <c r="M77" s="24" t="s">
        <v>2</v>
      </c>
      <c r="N77" s="24" t="s">
        <v>189</v>
      </c>
    </row>
    <row r="78" spans="1:14" s="23" customFormat="1" x14ac:dyDescent="0.3">
      <c r="A78" s="20"/>
      <c r="B78" s="20"/>
      <c r="C78" s="20"/>
      <c r="D78" s="20"/>
      <c r="E78" s="20"/>
      <c r="F78" s="20"/>
      <c r="G78" s="21"/>
      <c r="H78" s="22"/>
      <c r="I78" s="20"/>
      <c r="J78" s="22"/>
      <c r="L78" s="24">
        <f>SUMIFS($A$11:$A$401,$B$11:$B$401,"RT",$D$11:$D$401,"U24")</f>
        <v>0</v>
      </c>
      <c r="M78" s="24" t="s">
        <v>2</v>
      </c>
      <c r="N78" s="24" t="s">
        <v>190</v>
      </c>
    </row>
    <row r="79" spans="1:14" s="23" customFormat="1" x14ac:dyDescent="0.3">
      <c r="A79" s="20"/>
      <c r="B79" s="20"/>
      <c r="C79" s="20"/>
      <c r="D79" s="20"/>
      <c r="E79" s="20"/>
      <c r="F79" s="20"/>
      <c r="G79" s="21"/>
      <c r="H79" s="22"/>
      <c r="I79" s="20"/>
      <c r="J79" s="22"/>
      <c r="L79" s="24">
        <f>SUMIFS($A$11:$A$401,$B$11:$B$401,"RT",$D$11:$D$401,"U25")</f>
        <v>0</v>
      </c>
      <c r="M79" s="24" t="s">
        <v>2</v>
      </c>
      <c r="N79" s="24" t="s">
        <v>191</v>
      </c>
    </row>
    <row r="80" spans="1:14" s="23" customFormat="1" x14ac:dyDescent="0.3">
      <c r="A80" s="20"/>
      <c r="B80" s="20"/>
      <c r="C80" s="20"/>
      <c r="D80" s="20"/>
      <c r="E80" s="20"/>
      <c r="F80" s="20"/>
      <c r="G80" s="21"/>
      <c r="H80" s="22"/>
      <c r="I80" s="20"/>
      <c r="J80" s="22"/>
      <c r="L80" s="24">
        <f>SUMIFS($A$11:$A$401,$B$11:$B$401,"RT",$D$11:$D$401,"U26")</f>
        <v>0</v>
      </c>
      <c r="M80" s="24" t="s">
        <v>2</v>
      </c>
      <c r="N80" s="24" t="s">
        <v>192</v>
      </c>
    </row>
    <row r="81" spans="1:14" s="23" customFormat="1" x14ac:dyDescent="0.3">
      <c r="A81" s="20"/>
      <c r="B81" s="20"/>
      <c r="C81" s="20"/>
      <c r="D81" s="20"/>
      <c r="E81" s="20"/>
      <c r="F81" s="20"/>
      <c r="G81" s="21"/>
      <c r="H81" s="22"/>
      <c r="I81" s="20"/>
      <c r="J81" s="22"/>
      <c r="L81" s="24">
        <f>SUMIFS($A$11:$A$401,$B$11:$B$401,"RT",$D$11:$D$401,"U27")</f>
        <v>0</v>
      </c>
      <c r="M81" s="24" t="s">
        <v>2</v>
      </c>
      <c r="N81" s="24" t="s">
        <v>269</v>
      </c>
    </row>
    <row r="82" spans="1:14" s="23" customFormat="1" x14ac:dyDescent="0.3">
      <c r="A82" s="20"/>
      <c r="B82" s="20"/>
      <c r="C82" s="20"/>
      <c r="D82" s="20"/>
      <c r="E82" s="20"/>
      <c r="F82" s="20"/>
      <c r="G82" s="21"/>
      <c r="H82" s="22"/>
      <c r="I82" s="20"/>
      <c r="J82" s="22"/>
      <c r="L82" s="24">
        <f>SUMIFS($A$11:$A$401,$B$11:$B$401,"RT",$D$11:$D$401,"U28")</f>
        <v>0</v>
      </c>
      <c r="M82" s="24" t="s">
        <v>2</v>
      </c>
      <c r="N82" s="24" t="s">
        <v>270</v>
      </c>
    </row>
    <row r="83" spans="1:14" s="23" customFormat="1" x14ac:dyDescent="0.3">
      <c r="A83" s="20"/>
      <c r="B83" s="20"/>
      <c r="C83" s="20"/>
      <c r="D83" s="20"/>
      <c r="E83" s="20"/>
      <c r="F83" s="20"/>
      <c r="G83" s="21"/>
      <c r="H83" s="22"/>
      <c r="I83" s="20"/>
      <c r="J83" s="22"/>
      <c r="L83" s="24">
        <f>SUMIFS($A$11:$A$401,$B$11:$B$401,"RT",$D$11:$D$401,"U29")</f>
        <v>0</v>
      </c>
      <c r="M83" s="24" t="s">
        <v>2</v>
      </c>
      <c r="N83" s="24" t="s">
        <v>271</v>
      </c>
    </row>
    <row r="84" spans="1:14" s="23" customFormat="1" x14ac:dyDescent="0.3">
      <c r="A84" s="20"/>
      <c r="B84" s="20"/>
      <c r="C84" s="20"/>
      <c r="D84" s="20"/>
      <c r="E84" s="20"/>
      <c r="F84" s="20"/>
      <c r="G84" s="21"/>
      <c r="H84" s="22"/>
      <c r="I84" s="20"/>
      <c r="J84" s="22"/>
      <c r="L84" s="24">
        <f>SUMIFS($A$11:$A$401,$B$11:$B$401,"RT",$D$11:$D$401,"U30")</f>
        <v>0</v>
      </c>
      <c r="M84" s="24" t="s">
        <v>2</v>
      </c>
      <c r="N84" s="24" t="s">
        <v>272</v>
      </c>
    </row>
    <row r="85" spans="1:14" s="23" customFormat="1" x14ac:dyDescent="0.3">
      <c r="A85" s="20"/>
      <c r="B85" s="20"/>
      <c r="C85" s="20"/>
      <c r="D85" s="20"/>
      <c r="E85" s="20"/>
      <c r="F85" s="20"/>
      <c r="G85" s="21"/>
      <c r="H85" s="22"/>
      <c r="I85" s="20"/>
      <c r="J85" s="22"/>
      <c r="L85" s="24">
        <f>SUMIFS($A$11:$A$401,$B$11:$B$401,"RT",$D$11:$D$401,"U31")</f>
        <v>0</v>
      </c>
      <c r="M85" s="24" t="s">
        <v>2</v>
      </c>
      <c r="N85" s="24" t="s">
        <v>273</v>
      </c>
    </row>
    <row r="86" spans="1:14" s="23" customFormat="1" x14ac:dyDescent="0.3">
      <c r="A86" s="20"/>
      <c r="B86" s="20"/>
      <c r="C86" s="20"/>
      <c r="D86" s="20"/>
      <c r="E86" s="20"/>
      <c r="F86" s="20"/>
      <c r="G86" s="21"/>
      <c r="H86" s="22"/>
      <c r="I86" s="20"/>
      <c r="J86" s="22"/>
      <c r="L86" s="24">
        <f>SUMIFS($A$11:$A$401,$B$11:$B$401,"RT",$D$11:$D$401,"U32")</f>
        <v>0</v>
      </c>
      <c r="M86" s="24" t="s">
        <v>2</v>
      </c>
      <c r="N86" s="24" t="s">
        <v>274</v>
      </c>
    </row>
    <row r="87" spans="1:14" s="23" customFormat="1" x14ac:dyDescent="0.3">
      <c r="A87" s="20"/>
      <c r="B87" s="20"/>
      <c r="C87" s="20"/>
      <c r="D87" s="20"/>
      <c r="E87" s="20"/>
      <c r="F87" s="20"/>
      <c r="G87" s="21"/>
      <c r="H87" s="22"/>
      <c r="I87" s="20"/>
      <c r="J87" s="22"/>
      <c r="L87" s="24">
        <f>SUMIFS($A$11:$A$401,$B$11:$B$401,"RT",$D$11:$D$401,"U33")</f>
        <v>0</v>
      </c>
      <c r="M87" s="24" t="s">
        <v>2</v>
      </c>
      <c r="N87" s="24" t="s">
        <v>275</v>
      </c>
    </row>
    <row r="88" spans="1:14" s="23" customFormat="1" x14ac:dyDescent="0.3">
      <c r="A88" s="20"/>
      <c r="B88" s="20"/>
      <c r="C88" s="20"/>
      <c r="D88" s="20"/>
      <c r="E88" s="20"/>
      <c r="F88" s="20"/>
      <c r="G88" s="21"/>
      <c r="H88" s="22"/>
      <c r="I88" s="20"/>
      <c r="J88" s="22"/>
      <c r="L88" s="24">
        <f>SUMIFS($A$11:$A$401,$B$11:$B$401,"RT",$D$11:$D$401,"U34")</f>
        <v>0</v>
      </c>
      <c r="M88" s="24" t="s">
        <v>2</v>
      </c>
      <c r="N88" s="24" t="s">
        <v>277</v>
      </c>
    </row>
    <row r="89" spans="1:14" s="23" customFormat="1" x14ac:dyDescent="0.3">
      <c r="A89" s="20"/>
      <c r="B89" s="20"/>
      <c r="C89" s="20"/>
      <c r="D89" s="20"/>
      <c r="E89" s="20"/>
      <c r="F89" s="20"/>
      <c r="G89" s="21"/>
      <c r="H89" s="22"/>
      <c r="I89" s="20"/>
      <c r="J89" s="22"/>
      <c r="L89" s="24">
        <f>SUMIFS($A$11:$A$401,$B$11:$B$401,"RT",$D$11:$D$401,"U35")</f>
        <v>0</v>
      </c>
      <c r="M89" s="24" t="s">
        <v>2</v>
      </c>
      <c r="N89" s="24" t="s">
        <v>278</v>
      </c>
    </row>
    <row r="90" spans="1:14" s="23" customFormat="1" x14ac:dyDescent="0.3">
      <c r="A90" s="20"/>
      <c r="B90" s="20"/>
      <c r="C90" s="20"/>
      <c r="D90" s="20"/>
      <c r="E90" s="20"/>
      <c r="F90" s="20"/>
      <c r="G90" s="21"/>
      <c r="H90" s="22"/>
      <c r="I90" s="20"/>
      <c r="J90" s="22"/>
      <c r="L90" s="24">
        <f>SUMIFS($A$11:$A$401,$B$11:$B$401,"RT",$D$11:$D$401,"U36")</f>
        <v>0</v>
      </c>
      <c r="M90" s="24" t="s">
        <v>2</v>
      </c>
      <c r="N90" s="24" t="s">
        <v>279</v>
      </c>
    </row>
    <row r="91" spans="1:14" s="23" customFormat="1" x14ac:dyDescent="0.3">
      <c r="A91" s="20"/>
      <c r="B91" s="20"/>
      <c r="C91" s="20"/>
      <c r="D91" s="20"/>
      <c r="E91" s="20"/>
      <c r="F91" s="20"/>
      <c r="G91" s="21"/>
      <c r="H91" s="22"/>
      <c r="I91" s="20"/>
      <c r="J91" s="22"/>
      <c r="L91" s="24">
        <f>SUMIFS($A$11:$A$401,$B$11:$B$401,"RT",$D$11:$D$401,"U37")</f>
        <v>0</v>
      </c>
      <c r="M91" s="24" t="s">
        <v>2</v>
      </c>
      <c r="N91" s="24" t="s">
        <v>461</v>
      </c>
    </row>
    <row r="92" spans="1:14" s="23" customFormat="1" x14ac:dyDescent="0.3">
      <c r="A92" s="20"/>
      <c r="B92" s="20"/>
      <c r="C92" s="20"/>
      <c r="D92" s="20"/>
      <c r="E92" s="20"/>
      <c r="F92" s="20"/>
      <c r="G92" s="21"/>
      <c r="H92" s="22"/>
      <c r="I92" s="20"/>
      <c r="J92" s="22"/>
      <c r="L92" s="24">
        <f>SUMIFS($A$11:$A$401,$B$11:$B$401,"RT",$D$11:$D$401,"U38")</f>
        <v>0</v>
      </c>
      <c r="M92" s="24" t="s">
        <v>2</v>
      </c>
      <c r="N92" s="24" t="s">
        <v>462</v>
      </c>
    </row>
    <row r="93" spans="1:14" s="23" customFormat="1" x14ac:dyDescent="0.3">
      <c r="A93" s="20"/>
      <c r="B93" s="20"/>
      <c r="C93" s="20"/>
      <c r="D93" s="20"/>
      <c r="E93" s="20"/>
      <c r="F93" s="20"/>
      <c r="G93" s="21"/>
      <c r="H93" s="22"/>
      <c r="I93" s="20"/>
      <c r="J93" s="22"/>
      <c r="L93" s="24">
        <f>SUMIFS($A$11:$A$401,$B$11:$B$401,"RT",$D$11:$D$401,"U39")</f>
        <v>0</v>
      </c>
      <c r="M93" s="24" t="s">
        <v>2</v>
      </c>
      <c r="N93" s="24" t="s">
        <v>463</v>
      </c>
    </row>
    <row r="94" spans="1:14" s="23" customFormat="1" x14ac:dyDescent="0.3">
      <c r="A94" s="20"/>
      <c r="B94" s="20"/>
      <c r="C94" s="20"/>
      <c r="D94" s="20"/>
      <c r="E94" s="20"/>
      <c r="F94" s="20"/>
      <c r="G94" s="21"/>
      <c r="H94" s="22"/>
      <c r="I94" s="20"/>
      <c r="J94" s="22"/>
      <c r="L94" s="24">
        <f>SUMIFS($A$11:$A$401,$B$11:$B$401,"RT",$D$11:$D$401,"U40")</f>
        <v>0</v>
      </c>
      <c r="M94" s="24" t="s">
        <v>2</v>
      </c>
      <c r="N94" s="24" t="s">
        <v>464</v>
      </c>
    </row>
    <row r="95" spans="1:14" s="23" customFormat="1" x14ac:dyDescent="0.3">
      <c r="A95" s="20"/>
      <c r="B95" s="20"/>
      <c r="C95" s="20"/>
      <c r="D95" s="20"/>
      <c r="E95" s="20"/>
      <c r="F95" s="20"/>
      <c r="G95" s="21"/>
      <c r="H95" s="22"/>
      <c r="I95" s="20"/>
      <c r="J95" s="22"/>
      <c r="L95" s="24">
        <f>SUMIFS($A$11:$A$401,$B$11:$B$401,"RT",$D$11:$D$401,"U41")</f>
        <v>0</v>
      </c>
      <c r="M95" s="24" t="s">
        <v>2</v>
      </c>
      <c r="N95" s="24" t="s">
        <v>465</v>
      </c>
    </row>
    <row r="96" spans="1:14" s="23" customFormat="1" x14ac:dyDescent="0.3">
      <c r="A96" s="20"/>
      <c r="B96" s="20"/>
      <c r="C96" s="20"/>
      <c r="D96" s="20"/>
      <c r="E96" s="20"/>
      <c r="F96" s="20"/>
      <c r="G96" s="21"/>
      <c r="H96" s="22"/>
      <c r="I96" s="20"/>
      <c r="J96" s="22"/>
      <c r="L96" s="24">
        <f>SUMIFS($A$11:$A$401,$B$11:$B$401,"RT",$D$11:$D$401,"")</f>
        <v>0</v>
      </c>
      <c r="M96" s="24" t="s">
        <v>2</v>
      </c>
      <c r="N96" s="24"/>
    </row>
    <row r="97" spans="1:14" s="23" customFormat="1" x14ac:dyDescent="0.3">
      <c r="A97" s="20"/>
      <c r="B97" s="20"/>
      <c r="C97" s="20"/>
      <c r="D97" s="20"/>
      <c r="E97" s="20"/>
      <c r="F97" s="20"/>
      <c r="G97" s="21"/>
      <c r="H97" s="22"/>
      <c r="I97" s="20"/>
      <c r="J97" s="22"/>
      <c r="L97" s="24">
        <f>SUM(L55:L96)</f>
        <v>62</v>
      </c>
      <c r="M97" s="25"/>
      <c r="N97" s="25"/>
    </row>
    <row r="98" spans="1:14" s="23" customFormat="1" x14ac:dyDescent="0.3">
      <c r="A98" s="20"/>
      <c r="B98" s="20"/>
      <c r="C98" s="20"/>
      <c r="D98" s="20"/>
      <c r="E98" s="20"/>
      <c r="F98" s="20"/>
      <c r="G98" s="21"/>
      <c r="H98" s="22"/>
      <c r="I98" s="20"/>
      <c r="J98" s="22"/>
      <c r="L98" s="25"/>
      <c r="M98" s="25"/>
      <c r="N98" s="25"/>
    </row>
    <row r="99" spans="1:14" s="23" customFormat="1" x14ac:dyDescent="0.3">
      <c r="A99" s="20"/>
      <c r="B99" s="20"/>
      <c r="C99" s="20"/>
      <c r="D99" s="20"/>
      <c r="E99" s="20"/>
      <c r="F99" s="20"/>
      <c r="G99" s="21"/>
      <c r="H99" s="22"/>
      <c r="I99" s="20"/>
      <c r="J99" s="22"/>
      <c r="L99" s="25"/>
      <c r="M99" s="25"/>
      <c r="N99" s="25"/>
    </row>
    <row r="100" spans="1:14" s="23" customFormat="1" x14ac:dyDescent="0.3">
      <c r="A100" s="20"/>
      <c r="B100" s="20"/>
      <c r="C100" s="20"/>
      <c r="D100" s="20"/>
      <c r="E100" s="20"/>
      <c r="F100" s="20"/>
      <c r="G100" s="21"/>
      <c r="H100" s="22"/>
      <c r="I100" s="20"/>
      <c r="J100" s="22"/>
      <c r="L100" s="25"/>
      <c r="M100" s="25"/>
      <c r="N100" s="25"/>
    </row>
    <row r="101" spans="1:14" s="23" customFormat="1" x14ac:dyDescent="0.3">
      <c r="A101" s="25"/>
      <c r="B101" s="20"/>
      <c r="C101" s="25"/>
      <c r="D101" s="20"/>
      <c r="E101" s="20"/>
      <c r="F101" s="25"/>
      <c r="G101" s="26"/>
      <c r="I101" s="25"/>
      <c r="L101" s="25"/>
      <c r="M101" s="25"/>
      <c r="N101" s="25"/>
    </row>
    <row r="102" spans="1:14" s="23" customFormat="1" x14ac:dyDescent="0.3">
      <c r="A102" s="25"/>
      <c r="B102" s="25"/>
      <c r="C102" s="25"/>
      <c r="D102" s="25"/>
      <c r="E102" s="25"/>
      <c r="F102" s="25"/>
      <c r="G102" s="26"/>
      <c r="I102" s="25"/>
      <c r="L102" s="25"/>
      <c r="M102" s="25"/>
      <c r="N102" s="25"/>
    </row>
    <row r="103" spans="1:14" s="23" customFormat="1" x14ac:dyDescent="0.3">
      <c r="A103" s="25"/>
      <c r="B103" s="25"/>
      <c r="C103" s="25"/>
      <c r="D103" s="25"/>
      <c r="E103" s="25"/>
      <c r="F103" s="25"/>
      <c r="G103" s="26"/>
      <c r="I103" s="25"/>
      <c r="L103" s="25"/>
      <c r="M103" s="25"/>
      <c r="N103" s="25"/>
    </row>
    <row r="104" spans="1:14" s="23" customFormat="1" x14ac:dyDescent="0.3">
      <c r="A104" s="25"/>
      <c r="B104" s="25"/>
      <c r="C104" s="25"/>
      <c r="D104" s="25"/>
      <c r="E104" s="25"/>
      <c r="F104" s="25"/>
      <c r="G104" s="26"/>
      <c r="I104" s="25"/>
      <c r="L104" s="25"/>
      <c r="M104" s="25"/>
      <c r="N104" s="25"/>
    </row>
    <row r="105" spans="1:14" s="23" customFormat="1" x14ac:dyDescent="0.3">
      <c r="A105" s="25"/>
      <c r="B105" s="25"/>
      <c r="C105" s="25"/>
      <c r="D105" s="25"/>
      <c r="E105" s="25"/>
      <c r="F105" s="25"/>
      <c r="G105" s="26"/>
      <c r="I105" s="25"/>
      <c r="L105" s="25"/>
      <c r="M105" s="25"/>
      <c r="N105" s="25"/>
    </row>
    <row r="106" spans="1:14" s="23" customFormat="1" x14ac:dyDescent="0.3">
      <c r="A106" s="25"/>
      <c r="B106" s="25"/>
      <c r="C106" s="25"/>
      <c r="D106" s="25"/>
      <c r="E106" s="25"/>
      <c r="F106" s="25"/>
      <c r="G106" s="26"/>
      <c r="I106" s="25"/>
      <c r="L106" s="25"/>
      <c r="M106" s="25"/>
      <c r="N106" s="25"/>
    </row>
    <row r="107" spans="1:14" s="23" customFormat="1" x14ac:dyDescent="0.3">
      <c r="A107" s="25"/>
      <c r="B107" s="25"/>
      <c r="C107" s="25"/>
      <c r="D107" s="25"/>
      <c r="E107" s="25"/>
      <c r="F107" s="25"/>
      <c r="G107" s="26"/>
      <c r="I107" s="25"/>
      <c r="L107" s="25"/>
      <c r="M107" s="25"/>
      <c r="N107" s="25"/>
    </row>
    <row r="108" spans="1:14" s="23" customFormat="1" x14ac:dyDescent="0.3">
      <c r="A108" s="25"/>
      <c r="B108" s="25"/>
      <c r="C108" s="25"/>
      <c r="D108" s="25"/>
      <c r="E108" s="25"/>
      <c r="F108" s="25"/>
      <c r="G108" s="26"/>
      <c r="I108" s="25"/>
      <c r="L108" s="25"/>
      <c r="M108" s="25"/>
      <c r="N108" s="25"/>
    </row>
    <row r="109" spans="1:14" s="23" customFormat="1" x14ac:dyDescent="0.3">
      <c r="A109" s="25"/>
      <c r="B109" s="25"/>
      <c r="C109" s="25"/>
      <c r="D109" s="25"/>
      <c r="E109" s="25"/>
      <c r="F109" s="25"/>
      <c r="G109" s="26"/>
      <c r="I109" s="25"/>
      <c r="L109" s="25"/>
      <c r="M109" s="25"/>
      <c r="N109" s="25"/>
    </row>
    <row r="110" spans="1:14" s="23" customFormat="1" x14ac:dyDescent="0.3">
      <c r="A110" s="25"/>
      <c r="B110" s="25"/>
      <c r="C110" s="25"/>
      <c r="D110" s="25"/>
      <c r="E110" s="25"/>
      <c r="F110" s="25"/>
      <c r="G110" s="26"/>
      <c r="I110" s="25"/>
      <c r="L110" s="25"/>
      <c r="M110" s="25"/>
      <c r="N110" s="25"/>
    </row>
    <row r="111" spans="1:14" s="23" customFormat="1" x14ac:dyDescent="0.3">
      <c r="A111" s="25"/>
      <c r="B111" s="25"/>
      <c r="C111" s="25"/>
      <c r="D111" s="25"/>
      <c r="E111" s="25"/>
      <c r="F111" s="25"/>
      <c r="G111" s="26"/>
      <c r="I111" s="25"/>
      <c r="L111" s="25"/>
      <c r="M111" s="25"/>
      <c r="N111" s="25"/>
    </row>
    <row r="112" spans="1:14" s="23" customFormat="1" x14ac:dyDescent="0.3">
      <c r="A112" s="25"/>
      <c r="B112" s="25"/>
      <c r="C112" s="25"/>
      <c r="D112" s="25"/>
      <c r="E112" s="25"/>
      <c r="F112" s="25"/>
      <c r="G112" s="26"/>
      <c r="I112" s="25"/>
      <c r="L112" s="25"/>
      <c r="M112" s="25"/>
      <c r="N112" s="25"/>
    </row>
    <row r="113" spans="1:14" s="23" customFormat="1" x14ac:dyDescent="0.3">
      <c r="A113" s="25"/>
      <c r="B113" s="25"/>
      <c r="C113" s="25"/>
      <c r="D113" s="25"/>
      <c r="E113" s="25"/>
      <c r="F113" s="25"/>
      <c r="G113" s="26"/>
      <c r="I113" s="25"/>
      <c r="L113" s="25"/>
      <c r="M113" s="25"/>
      <c r="N113" s="25"/>
    </row>
    <row r="114" spans="1:14" s="23" customFormat="1" x14ac:dyDescent="0.3">
      <c r="A114" s="25"/>
      <c r="B114" s="25"/>
      <c r="C114" s="25"/>
      <c r="D114" s="25"/>
      <c r="E114" s="25"/>
      <c r="F114" s="25"/>
      <c r="G114" s="26"/>
      <c r="I114" s="25"/>
      <c r="L114" s="25"/>
      <c r="M114" s="25"/>
      <c r="N114" s="25"/>
    </row>
    <row r="115" spans="1:14" s="23" customFormat="1" x14ac:dyDescent="0.3">
      <c r="A115" s="25"/>
      <c r="B115" s="25"/>
      <c r="C115" s="25"/>
      <c r="D115" s="25"/>
      <c r="E115" s="25"/>
      <c r="F115" s="25"/>
      <c r="G115" s="26"/>
      <c r="I115" s="25"/>
      <c r="L115" s="25"/>
      <c r="M115" s="25"/>
      <c r="N115" s="25"/>
    </row>
    <row r="116" spans="1:14" s="23" customFormat="1" x14ac:dyDescent="0.3">
      <c r="A116" s="25"/>
      <c r="B116" s="25"/>
      <c r="C116" s="25"/>
      <c r="D116" s="25"/>
      <c r="E116" s="25"/>
      <c r="F116" s="25"/>
      <c r="G116" s="26"/>
      <c r="I116" s="25"/>
      <c r="L116" s="25"/>
      <c r="M116" s="25"/>
      <c r="N116" s="25"/>
    </row>
    <row r="117" spans="1:14" s="23" customFormat="1" x14ac:dyDescent="0.3">
      <c r="A117" s="25"/>
      <c r="B117" s="25"/>
      <c r="C117" s="25"/>
      <c r="D117" s="25"/>
      <c r="E117" s="25"/>
      <c r="F117" s="25"/>
      <c r="G117" s="26"/>
      <c r="I117" s="25"/>
      <c r="L117" s="25"/>
      <c r="M117" s="25"/>
      <c r="N117" s="25"/>
    </row>
    <row r="118" spans="1:14" s="23" customFormat="1" x14ac:dyDescent="0.3">
      <c r="A118" s="25"/>
      <c r="B118" s="25"/>
      <c r="C118" s="25"/>
      <c r="D118" s="25"/>
      <c r="E118" s="25"/>
      <c r="F118" s="25"/>
      <c r="G118" s="26"/>
      <c r="I118" s="25"/>
      <c r="L118" s="25"/>
      <c r="M118" s="25"/>
      <c r="N118" s="25"/>
    </row>
    <row r="119" spans="1:14" s="23" customFormat="1" x14ac:dyDescent="0.3">
      <c r="A119" s="25"/>
      <c r="B119" s="25"/>
      <c r="C119" s="25"/>
      <c r="D119" s="25"/>
      <c r="E119" s="25"/>
      <c r="F119" s="25"/>
      <c r="G119" s="26"/>
      <c r="I119" s="25"/>
      <c r="L119" s="25"/>
      <c r="M119" s="25"/>
      <c r="N119" s="25"/>
    </row>
    <row r="120" spans="1:14" s="23" customFormat="1" x14ac:dyDescent="0.3">
      <c r="A120" s="25"/>
      <c r="B120" s="25"/>
      <c r="C120" s="25"/>
      <c r="D120" s="25"/>
      <c r="E120" s="25"/>
      <c r="F120" s="25"/>
      <c r="G120" s="26"/>
      <c r="I120" s="25"/>
      <c r="L120" s="25"/>
      <c r="M120" s="25"/>
      <c r="N120" s="25"/>
    </row>
    <row r="121" spans="1:14" s="23" customFormat="1" x14ac:dyDescent="0.3">
      <c r="A121" s="25"/>
      <c r="B121" s="25"/>
      <c r="C121" s="25"/>
      <c r="D121" s="25"/>
      <c r="E121" s="25"/>
      <c r="F121" s="25"/>
      <c r="G121" s="26"/>
      <c r="I121" s="25"/>
      <c r="L121" s="25"/>
      <c r="M121" s="25"/>
      <c r="N121" s="25"/>
    </row>
    <row r="122" spans="1:14" s="23" customFormat="1" x14ac:dyDescent="0.3">
      <c r="A122" s="25"/>
      <c r="B122" s="25"/>
      <c r="C122" s="25"/>
      <c r="D122" s="25"/>
      <c r="E122" s="25"/>
      <c r="F122" s="25"/>
      <c r="G122" s="26"/>
      <c r="I122" s="25"/>
      <c r="L122" s="25"/>
      <c r="M122" s="25"/>
      <c r="N122" s="25"/>
    </row>
    <row r="123" spans="1:14" s="23" customFormat="1" x14ac:dyDescent="0.3">
      <c r="A123" s="25"/>
      <c r="B123" s="25"/>
      <c r="C123" s="25"/>
      <c r="D123" s="25"/>
      <c r="E123" s="25"/>
      <c r="F123" s="25"/>
      <c r="G123" s="26"/>
      <c r="I123" s="25"/>
      <c r="L123" s="25"/>
      <c r="M123" s="25"/>
      <c r="N123" s="25"/>
    </row>
    <row r="124" spans="1:14" s="23" customFormat="1" x14ac:dyDescent="0.3">
      <c r="A124" s="25"/>
      <c r="B124" s="25"/>
      <c r="C124" s="25"/>
      <c r="D124" s="25"/>
      <c r="E124" s="25"/>
      <c r="F124" s="25"/>
      <c r="G124" s="26"/>
      <c r="I124" s="25"/>
      <c r="L124" s="25"/>
      <c r="M124" s="25"/>
      <c r="N124" s="25"/>
    </row>
    <row r="125" spans="1:14" s="23" customFormat="1" x14ac:dyDescent="0.3">
      <c r="A125" s="25"/>
      <c r="B125" s="25"/>
      <c r="C125" s="25"/>
      <c r="D125" s="25"/>
      <c r="E125" s="25"/>
      <c r="F125" s="25"/>
      <c r="G125" s="26"/>
      <c r="I125" s="25"/>
      <c r="L125" s="25"/>
      <c r="M125" s="25"/>
      <c r="N125" s="25"/>
    </row>
    <row r="126" spans="1:14" s="23" customFormat="1" x14ac:dyDescent="0.3">
      <c r="A126" s="25"/>
      <c r="B126" s="25"/>
      <c r="C126" s="25"/>
      <c r="D126" s="25"/>
      <c r="E126" s="25"/>
      <c r="F126" s="25"/>
      <c r="G126" s="26"/>
      <c r="I126" s="25"/>
      <c r="L126" s="25"/>
      <c r="M126" s="25"/>
      <c r="N126" s="25"/>
    </row>
    <row r="127" spans="1:14" s="23" customFormat="1" x14ac:dyDescent="0.3">
      <c r="A127" s="25"/>
      <c r="B127" s="25"/>
      <c r="C127" s="25"/>
      <c r="D127" s="25"/>
      <c r="E127" s="25"/>
      <c r="F127" s="25"/>
      <c r="G127" s="26"/>
      <c r="I127" s="25"/>
      <c r="L127" s="25"/>
      <c r="M127" s="25"/>
      <c r="N127" s="25"/>
    </row>
    <row r="128" spans="1:14" s="23" customFormat="1" x14ac:dyDescent="0.3">
      <c r="A128" s="25"/>
      <c r="B128" s="25"/>
      <c r="C128" s="25"/>
      <c r="D128" s="25"/>
      <c r="E128" s="25"/>
      <c r="F128" s="25"/>
      <c r="G128" s="26"/>
      <c r="I128" s="25"/>
      <c r="L128" s="25"/>
      <c r="M128" s="25"/>
      <c r="N128" s="25"/>
    </row>
    <row r="129" spans="1:14" s="23" customFormat="1" x14ac:dyDescent="0.3">
      <c r="A129" s="25"/>
      <c r="B129" s="25"/>
      <c r="C129" s="25"/>
      <c r="D129" s="25"/>
      <c r="E129" s="25"/>
      <c r="F129" s="25"/>
      <c r="G129" s="26"/>
      <c r="I129" s="25"/>
      <c r="L129" s="25"/>
      <c r="M129" s="25"/>
      <c r="N129" s="25"/>
    </row>
    <row r="130" spans="1:14" s="23" customFormat="1" x14ac:dyDescent="0.3">
      <c r="A130" s="25"/>
      <c r="B130" s="25"/>
      <c r="C130" s="25"/>
      <c r="D130" s="25"/>
      <c r="E130" s="25"/>
      <c r="F130" s="25"/>
      <c r="G130" s="26"/>
      <c r="I130" s="25"/>
      <c r="L130" s="25"/>
      <c r="M130" s="25"/>
      <c r="N130" s="25"/>
    </row>
    <row r="131" spans="1:14" s="23" customFormat="1" x14ac:dyDescent="0.3">
      <c r="A131" s="25"/>
      <c r="B131" s="25"/>
      <c r="C131" s="25"/>
      <c r="D131" s="25"/>
      <c r="E131" s="25"/>
      <c r="F131" s="25"/>
      <c r="G131" s="26"/>
      <c r="I131" s="25"/>
      <c r="L131" s="25"/>
      <c r="M131" s="25"/>
      <c r="N131" s="25"/>
    </row>
    <row r="132" spans="1:14" s="23" customFormat="1" x14ac:dyDescent="0.3">
      <c r="A132" s="25"/>
      <c r="B132" s="25"/>
      <c r="C132" s="25"/>
      <c r="D132" s="25"/>
      <c r="E132" s="25"/>
      <c r="F132" s="25"/>
      <c r="G132" s="26"/>
      <c r="I132" s="25"/>
      <c r="L132" s="25"/>
      <c r="M132" s="25"/>
      <c r="N132" s="25"/>
    </row>
    <row r="133" spans="1:14" s="23" customFormat="1" x14ac:dyDescent="0.3">
      <c r="A133" s="25"/>
      <c r="B133" s="25"/>
      <c r="C133" s="25"/>
      <c r="D133" s="25"/>
      <c r="E133" s="25"/>
      <c r="F133" s="25"/>
      <c r="G133" s="26"/>
      <c r="I133" s="25"/>
      <c r="L133" s="25"/>
      <c r="M133" s="25"/>
      <c r="N133" s="25"/>
    </row>
    <row r="134" spans="1:14" s="23" customFormat="1" x14ac:dyDescent="0.3">
      <c r="A134" s="25"/>
      <c r="B134" s="25"/>
      <c r="C134" s="25"/>
      <c r="D134" s="25"/>
      <c r="E134" s="25"/>
      <c r="F134" s="25"/>
      <c r="G134" s="26"/>
      <c r="I134" s="25"/>
      <c r="L134" s="25"/>
      <c r="M134" s="25"/>
      <c r="N134" s="25"/>
    </row>
    <row r="135" spans="1:14" s="23" customFormat="1" x14ac:dyDescent="0.3">
      <c r="A135" s="25"/>
      <c r="B135" s="25"/>
      <c r="C135" s="25"/>
      <c r="D135" s="25"/>
      <c r="E135" s="25"/>
      <c r="F135" s="25"/>
      <c r="G135" s="26"/>
      <c r="I135" s="25"/>
      <c r="L135" s="25"/>
      <c r="M135" s="25"/>
      <c r="N135" s="25"/>
    </row>
    <row r="136" spans="1:14" s="23" customFormat="1" x14ac:dyDescent="0.3">
      <c r="A136" s="25"/>
      <c r="B136" s="25"/>
      <c r="C136" s="25"/>
      <c r="D136" s="25"/>
      <c r="E136" s="25"/>
      <c r="F136" s="25"/>
      <c r="G136" s="26"/>
      <c r="I136" s="25"/>
      <c r="L136" s="25"/>
      <c r="M136" s="25"/>
      <c r="N136" s="25"/>
    </row>
    <row r="137" spans="1:14" s="23" customFormat="1" x14ac:dyDescent="0.3">
      <c r="A137" s="25"/>
      <c r="B137" s="25"/>
      <c r="C137" s="25"/>
      <c r="D137" s="25"/>
      <c r="E137" s="25"/>
      <c r="F137" s="25"/>
      <c r="G137" s="26"/>
      <c r="I137" s="25"/>
      <c r="L137" s="25"/>
      <c r="M137" s="25"/>
      <c r="N137" s="25"/>
    </row>
    <row r="138" spans="1:14" s="23" customFormat="1" x14ac:dyDescent="0.3">
      <c r="A138" s="25"/>
      <c r="B138" s="25"/>
      <c r="C138" s="25"/>
      <c r="D138" s="25"/>
      <c r="E138" s="25"/>
      <c r="F138" s="25"/>
      <c r="G138" s="26"/>
      <c r="I138" s="25"/>
      <c r="L138" s="25"/>
      <c r="M138" s="25"/>
      <c r="N138" s="25"/>
    </row>
    <row r="139" spans="1:14" s="23" customFormat="1" x14ac:dyDescent="0.3">
      <c r="A139" s="25"/>
      <c r="B139" s="25"/>
      <c r="C139" s="25"/>
      <c r="D139" s="25"/>
      <c r="E139" s="25"/>
      <c r="F139" s="25"/>
      <c r="G139" s="26"/>
      <c r="I139" s="25"/>
      <c r="L139" s="25"/>
      <c r="M139" s="25"/>
      <c r="N139" s="25"/>
    </row>
    <row r="140" spans="1:14" s="23" customFormat="1" x14ac:dyDescent="0.3">
      <c r="A140" s="25"/>
      <c r="B140" s="25"/>
      <c r="C140" s="25"/>
      <c r="D140" s="25"/>
      <c r="E140" s="25"/>
      <c r="F140" s="25"/>
      <c r="G140" s="26"/>
      <c r="I140" s="25"/>
      <c r="L140" s="25"/>
      <c r="M140" s="25"/>
      <c r="N140" s="25"/>
    </row>
    <row r="141" spans="1:14" s="23" customFormat="1" x14ac:dyDescent="0.3">
      <c r="A141" s="25"/>
      <c r="B141" s="25"/>
      <c r="C141" s="25"/>
      <c r="D141" s="25"/>
      <c r="E141" s="25"/>
      <c r="F141" s="25"/>
      <c r="G141" s="26"/>
      <c r="I141" s="25"/>
      <c r="L141" s="25"/>
      <c r="M141" s="25"/>
      <c r="N141" s="25"/>
    </row>
    <row r="142" spans="1:14" s="23" customFormat="1" x14ac:dyDescent="0.3">
      <c r="A142" s="25"/>
      <c r="B142" s="25"/>
      <c r="C142" s="25"/>
      <c r="D142" s="25"/>
      <c r="E142" s="25"/>
      <c r="F142" s="25"/>
      <c r="G142" s="26"/>
      <c r="I142" s="25"/>
      <c r="L142" s="25"/>
      <c r="M142" s="25"/>
      <c r="N142" s="25"/>
    </row>
    <row r="143" spans="1:14" s="23" customFormat="1" x14ac:dyDescent="0.3">
      <c r="A143" s="25"/>
      <c r="B143" s="25"/>
      <c r="C143" s="25"/>
      <c r="D143" s="25"/>
      <c r="E143" s="25"/>
      <c r="F143" s="25"/>
      <c r="G143" s="26"/>
      <c r="I143" s="25"/>
      <c r="L143" s="25"/>
      <c r="M143" s="25"/>
      <c r="N143" s="25"/>
    </row>
    <row r="144" spans="1:14" s="23" customFormat="1" x14ac:dyDescent="0.3">
      <c r="A144" s="25"/>
      <c r="B144" s="25"/>
      <c r="C144" s="25"/>
      <c r="D144" s="25"/>
      <c r="E144" s="25"/>
      <c r="F144" s="25"/>
      <c r="G144" s="26"/>
      <c r="I144" s="25"/>
      <c r="L144" s="25"/>
      <c r="M144" s="25"/>
      <c r="N144" s="25"/>
    </row>
    <row r="145" spans="1:14" s="23" customFormat="1" x14ac:dyDescent="0.3">
      <c r="A145" s="25"/>
      <c r="B145" s="25"/>
      <c r="C145" s="25"/>
      <c r="D145" s="25"/>
      <c r="E145" s="25"/>
      <c r="F145" s="25"/>
      <c r="G145" s="26"/>
      <c r="I145" s="25"/>
      <c r="L145" s="25"/>
      <c r="M145" s="25"/>
      <c r="N145" s="25"/>
    </row>
    <row r="146" spans="1:14" s="23" customFormat="1" x14ac:dyDescent="0.3">
      <c r="A146" s="25"/>
      <c r="B146" s="25"/>
      <c r="C146" s="25"/>
      <c r="D146" s="25"/>
      <c r="E146" s="25"/>
      <c r="F146" s="25"/>
      <c r="G146" s="26"/>
      <c r="I146" s="25"/>
      <c r="L146" s="25"/>
      <c r="M146" s="25"/>
      <c r="N146" s="25"/>
    </row>
    <row r="147" spans="1:14" s="23" customFormat="1" x14ac:dyDescent="0.3">
      <c r="A147" s="25"/>
      <c r="B147" s="25"/>
      <c r="C147" s="25"/>
      <c r="D147" s="25"/>
      <c r="E147" s="25"/>
      <c r="F147" s="25"/>
      <c r="G147" s="26"/>
      <c r="I147" s="25"/>
      <c r="L147" s="25"/>
      <c r="M147" s="25"/>
      <c r="N147" s="25"/>
    </row>
    <row r="148" spans="1:14" s="23" customFormat="1" x14ac:dyDescent="0.3">
      <c r="A148" s="25"/>
      <c r="B148" s="25"/>
      <c r="C148" s="25"/>
      <c r="D148" s="25"/>
      <c r="E148" s="25"/>
      <c r="F148" s="25"/>
      <c r="G148" s="26"/>
      <c r="I148" s="25"/>
      <c r="L148" s="25"/>
      <c r="M148" s="25"/>
      <c r="N148" s="25"/>
    </row>
    <row r="149" spans="1:14" s="23" customFormat="1" x14ac:dyDescent="0.3">
      <c r="A149" s="25"/>
      <c r="B149" s="25"/>
      <c r="C149" s="25"/>
      <c r="D149" s="25"/>
      <c r="E149" s="25"/>
      <c r="F149" s="25"/>
      <c r="G149" s="26"/>
      <c r="I149" s="25"/>
      <c r="L149" s="25"/>
      <c r="M149" s="25"/>
      <c r="N149" s="25"/>
    </row>
    <row r="150" spans="1:14" s="23" customFormat="1" x14ac:dyDescent="0.3">
      <c r="A150" s="25"/>
      <c r="B150" s="25"/>
      <c r="C150" s="25"/>
      <c r="D150" s="25"/>
      <c r="E150" s="25"/>
      <c r="F150" s="25"/>
      <c r="G150" s="26"/>
      <c r="I150" s="25"/>
      <c r="L150" s="25"/>
      <c r="M150" s="25"/>
      <c r="N150" s="25"/>
    </row>
    <row r="151" spans="1:14" s="23" customFormat="1" x14ac:dyDescent="0.3">
      <c r="A151" s="25"/>
      <c r="B151" s="25"/>
      <c r="C151" s="25"/>
      <c r="D151" s="25"/>
      <c r="E151" s="25"/>
      <c r="F151" s="25"/>
      <c r="G151" s="26"/>
      <c r="I151" s="25"/>
      <c r="L151" s="25"/>
      <c r="M151" s="25"/>
      <c r="N151" s="25"/>
    </row>
    <row r="152" spans="1:14" s="23" customFormat="1" x14ac:dyDescent="0.3">
      <c r="A152" s="25"/>
      <c r="B152" s="25"/>
      <c r="C152" s="25"/>
      <c r="D152" s="25"/>
      <c r="E152" s="25"/>
      <c r="F152" s="25"/>
      <c r="G152" s="26"/>
      <c r="I152" s="25"/>
      <c r="L152" s="25"/>
      <c r="M152" s="25"/>
      <c r="N152" s="25"/>
    </row>
    <row r="153" spans="1:14" s="23" customFormat="1" x14ac:dyDescent="0.3">
      <c r="A153" s="25"/>
      <c r="B153" s="25"/>
      <c r="C153" s="25"/>
      <c r="D153" s="25"/>
      <c r="E153" s="25"/>
      <c r="F153" s="25"/>
      <c r="G153" s="26"/>
      <c r="I153" s="25"/>
      <c r="L153" s="25"/>
      <c r="M153" s="25"/>
      <c r="N153" s="25"/>
    </row>
    <row r="154" spans="1:14" s="23" customFormat="1" x14ac:dyDescent="0.3">
      <c r="A154" s="25"/>
      <c r="B154" s="25"/>
      <c r="C154" s="25"/>
      <c r="D154" s="25"/>
      <c r="E154" s="25"/>
      <c r="F154" s="25"/>
      <c r="G154" s="26"/>
      <c r="I154" s="25"/>
      <c r="L154" s="25"/>
      <c r="M154" s="25"/>
      <c r="N154" s="25"/>
    </row>
    <row r="155" spans="1:14" s="23" customFormat="1" x14ac:dyDescent="0.3">
      <c r="A155" s="25"/>
      <c r="B155" s="25"/>
      <c r="C155" s="25"/>
      <c r="D155" s="25"/>
      <c r="E155" s="25"/>
      <c r="F155" s="25"/>
      <c r="G155" s="26"/>
      <c r="I155" s="25"/>
      <c r="L155" s="25"/>
      <c r="M155" s="25"/>
      <c r="N155" s="25"/>
    </row>
    <row r="156" spans="1:14" s="23" customFormat="1" x14ac:dyDescent="0.3">
      <c r="A156" s="25"/>
      <c r="B156" s="25"/>
      <c r="C156" s="25"/>
      <c r="D156" s="25"/>
      <c r="E156" s="25"/>
      <c r="F156" s="25"/>
      <c r="G156" s="26"/>
      <c r="I156" s="25"/>
      <c r="L156" s="25"/>
      <c r="M156" s="25"/>
      <c r="N156" s="25"/>
    </row>
    <row r="157" spans="1:14" s="23" customFormat="1" x14ac:dyDescent="0.3">
      <c r="A157" s="25"/>
      <c r="B157" s="25"/>
      <c r="C157" s="25"/>
      <c r="D157" s="25"/>
      <c r="E157" s="25"/>
      <c r="F157" s="25"/>
      <c r="G157" s="26"/>
      <c r="I157" s="25"/>
      <c r="L157" s="25"/>
      <c r="M157" s="25"/>
      <c r="N157" s="25"/>
    </row>
    <row r="158" spans="1:14" s="23" customFormat="1" x14ac:dyDescent="0.3">
      <c r="A158" s="25"/>
      <c r="B158" s="25"/>
      <c r="C158" s="25"/>
      <c r="D158" s="25"/>
      <c r="E158" s="25"/>
      <c r="F158" s="25"/>
      <c r="G158" s="26"/>
      <c r="I158" s="25"/>
      <c r="L158" s="25"/>
      <c r="M158" s="25"/>
      <c r="N158" s="25"/>
    </row>
    <row r="159" spans="1:14" s="23" customFormat="1" x14ac:dyDescent="0.3">
      <c r="A159" s="25"/>
      <c r="B159" s="25"/>
      <c r="C159" s="25"/>
      <c r="D159" s="25"/>
      <c r="E159" s="25"/>
      <c r="F159" s="25"/>
      <c r="G159" s="26"/>
      <c r="I159" s="25"/>
      <c r="L159" s="25"/>
      <c r="M159" s="25"/>
      <c r="N159" s="25"/>
    </row>
    <row r="160" spans="1:14" s="23" customFormat="1" x14ac:dyDescent="0.3">
      <c r="A160" s="25"/>
      <c r="B160" s="25"/>
      <c r="C160" s="25"/>
      <c r="D160" s="25"/>
      <c r="E160" s="25"/>
      <c r="F160" s="25"/>
      <c r="G160" s="26"/>
      <c r="I160" s="25"/>
      <c r="L160" s="25"/>
      <c r="M160" s="25"/>
      <c r="N160" s="25"/>
    </row>
    <row r="161" spans="1:14" s="23" customFormat="1" x14ac:dyDescent="0.3">
      <c r="A161" s="25"/>
      <c r="B161" s="25"/>
      <c r="C161" s="25"/>
      <c r="D161" s="25"/>
      <c r="E161" s="25"/>
      <c r="F161" s="25"/>
      <c r="G161" s="26"/>
      <c r="I161" s="25"/>
      <c r="L161" s="25"/>
      <c r="M161" s="25"/>
      <c r="N161" s="25"/>
    </row>
    <row r="162" spans="1:14" s="23" customFormat="1" x14ac:dyDescent="0.3">
      <c r="A162" s="25"/>
      <c r="B162" s="25"/>
      <c r="C162" s="25"/>
      <c r="D162" s="25"/>
      <c r="E162" s="25"/>
      <c r="F162" s="25"/>
      <c r="G162" s="26"/>
      <c r="I162" s="25"/>
      <c r="L162" s="25"/>
      <c r="M162" s="25"/>
      <c r="N162" s="25"/>
    </row>
    <row r="163" spans="1:14" s="23" customFormat="1" x14ac:dyDescent="0.3">
      <c r="A163" s="25"/>
      <c r="B163" s="25"/>
      <c r="C163" s="25"/>
      <c r="D163" s="25"/>
      <c r="E163" s="25"/>
      <c r="F163" s="25"/>
      <c r="G163" s="26"/>
      <c r="I163" s="25"/>
      <c r="L163" s="25"/>
      <c r="M163" s="25"/>
      <c r="N163" s="25"/>
    </row>
    <row r="164" spans="1:14" s="23" customFormat="1" x14ac:dyDescent="0.3">
      <c r="A164" s="25"/>
      <c r="B164" s="25"/>
      <c r="C164" s="25"/>
      <c r="D164" s="25"/>
      <c r="E164" s="25"/>
      <c r="F164" s="25"/>
      <c r="G164" s="26"/>
      <c r="I164" s="25"/>
      <c r="L164" s="25"/>
      <c r="M164" s="25"/>
      <c r="N164" s="25"/>
    </row>
    <row r="165" spans="1:14" s="23" customFormat="1" x14ac:dyDescent="0.3">
      <c r="A165" s="25"/>
      <c r="B165" s="25"/>
      <c r="C165" s="25"/>
      <c r="D165" s="25"/>
      <c r="E165" s="25"/>
      <c r="F165" s="25"/>
      <c r="G165" s="26"/>
      <c r="I165" s="25"/>
      <c r="L165" s="25"/>
      <c r="M165" s="25"/>
      <c r="N165" s="25"/>
    </row>
    <row r="166" spans="1:14" s="23" customFormat="1" x14ac:dyDescent="0.3">
      <c r="A166" s="25"/>
      <c r="B166" s="25"/>
      <c r="C166" s="25"/>
      <c r="D166" s="25"/>
      <c r="E166" s="25"/>
      <c r="F166" s="25"/>
      <c r="G166" s="26"/>
      <c r="I166" s="25"/>
      <c r="L166" s="25"/>
      <c r="M166" s="25"/>
      <c r="N166" s="25"/>
    </row>
    <row r="167" spans="1:14" s="23" customFormat="1" x14ac:dyDescent="0.3">
      <c r="A167" s="25"/>
      <c r="B167" s="25"/>
      <c r="C167" s="25"/>
      <c r="D167" s="25"/>
      <c r="E167" s="25"/>
      <c r="F167" s="25"/>
      <c r="G167" s="26"/>
      <c r="I167" s="25"/>
      <c r="L167" s="25"/>
      <c r="M167" s="25"/>
      <c r="N167" s="25"/>
    </row>
    <row r="168" spans="1:14" s="23" customFormat="1" x14ac:dyDescent="0.3">
      <c r="A168" s="25"/>
      <c r="B168" s="25"/>
      <c r="C168" s="25"/>
      <c r="D168" s="25"/>
      <c r="E168" s="25"/>
      <c r="F168" s="25"/>
      <c r="G168" s="26"/>
      <c r="I168" s="25"/>
      <c r="L168" s="25"/>
      <c r="M168" s="25"/>
      <c r="N168" s="25"/>
    </row>
    <row r="169" spans="1:14" s="23" customFormat="1" x14ac:dyDescent="0.3">
      <c r="A169" s="25"/>
      <c r="B169" s="25"/>
      <c r="C169" s="25"/>
      <c r="D169" s="25"/>
      <c r="E169" s="25"/>
      <c r="F169" s="25"/>
      <c r="G169" s="26"/>
      <c r="I169" s="25"/>
      <c r="L169" s="25"/>
      <c r="M169" s="25"/>
      <c r="N169" s="25"/>
    </row>
    <row r="170" spans="1:14" s="23" customFormat="1" x14ac:dyDescent="0.3">
      <c r="A170" s="25"/>
      <c r="B170" s="25"/>
      <c r="C170" s="25"/>
      <c r="D170" s="25"/>
      <c r="E170" s="25"/>
      <c r="F170" s="25"/>
      <c r="G170" s="26"/>
      <c r="I170" s="25"/>
      <c r="L170" s="25"/>
      <c r="M170" s="25"/>
      <c r="N170" s="25"/>
    </row>
    <row r="171" spans="1:14" s="23" customFormat="1" x14ac:dyDescent="0.3">
      <c r="A171" s="25"/>
      <c r="B171" s="25"/>
      <c r="C171" s="25"/>
      <c r="D171" s="25"/>
      <c r="E171" s="25"/>
      <c r="F171" s="25"/>
      <c r="G171" s="26"/>
      <c r="I171" s="25"/>
      <c r="L171" s="25"/>
      <c r="M171" s="25"/>
      <c r="N171" s="25"/>
    </row>
    <row r="172" spans="1:14" s="23" customFormat="1" x14ac:dyDescent="0.3">
      <c r="A172" s="25"/>
      <c r="B172" s="25"/>
      <c r="C172" s="25"/>
      <c r="D172" s="25"/>
      <c r="E172" s="25"/>
      <c r="F172" s="25"/>
      <c r="G172" s="26"/>
      <c r="I172" s="25"/>
      <c r="L172" s="25"/>
      <c r="M172" s="25"/>
      <c r="N172" s="25"/>
    </row>
    <row r="173" spans="1:14" s="23" customFormat="1" x14ac:dyDescent="0.3">
      <c r="A173" s="25"/>
      <c r="B173" s="25"/>
      <c r="C173" s="25"/>
      <c r="D173" s="25"/>
      <c r="E173" s="25"/>
      <c r="F173" s="25"/>
      <c r="G173" s="26"/>
      <c r="I173" s="25"/>
      <c r="L173" s="25"/>
      <c r="M173" s="25"/>
      <c r="N173" s="25"/>
    </row>
    <row r="174" spans="1:14" s="23" customFormat="1" x14ac:dyDescent="0.3">
      <c r="A174" s="25"/>
      <c r="B174" s="25"/>
      <c r="C174" s="25"/>
      <c r="D174" s="25"/>
      <c r="E174" s="25"/>
      <c r="F174" s="25"/>
      <c r="G174" s="26"/>
      <c r="I174" s="25"/>
      <c r="L174" s="25"/>
      <c r="M174" s="25"/>
      <c r="N174" s="25"/>
    </row>
    <row r="175" spans="1:14" s="23" customFormat="1" x14ac:dyDescent="0.3">
      <c r="A175" s="25"/>
      <c r="B175" s="25"/>
      <c r="C175" s="25"/>
      <c r="D175" s="25"/>
      <c r="E175" s="25"/>
      <c r="F175" s="25"/>
      <c r="G175" s="26"/>
      <c r="I175" s="25"/>
      <c r="L175" s="25"/>
      <c r="M175" s="25"/>
      <c r="N175" s="25"/>
    </row>
    <row r="176" spans="1:14" s="23" customFormat="1" x14ac:dyDescent="0.3">
      <c r="A176" s="25"/>
      <c r="B176" s="25"/>
      <c r="C176" s="25"/>
      <c r="D176" s="25"/>
      <c r="E176" s="25"/>
      <c r="F176" s="25"/>
      <c r="G176" s="26"/>
      <c r="I176" s="25"/>
      <c r="L176" s="25"/>
      <c r="M176" s="25"/>
      <c r="N176" s="25"/>
    </row>
    <row r="177" spans="1:14" s="23" customFormat="1" x14ac:dyDescent="0.3">
      <c r="A177" s="25"/>
      <c r="B177" s="25"/>
      <c r="C177" s="25"/>
      <c r="D177" s="25"/>
      <c r="E177" s="25"/>
      <c r="F177" s="25"/>
      <c r="G177" s="26"/>
      <c r="I177" s="25"/>
      <c r="L177" s="25"/>
      <c r="M177" s="25"/>
      <c r="N177" s="25"/>
    </row>
    <row r="178" spans="1:14" s="23" customFormat="1" x14ac:dyDescent="0.3">
      <c r="A178" s="25"/>
      <c r="B178" s="25"/>
      <c r="C178" s="25"/>
      <c r="D178" s="25"/>
      <c r="E178" s="25"/>
      <c r="F178" s="25"/>
      <c r="G178" s="26"/>
      <c r="I178" s="25"/>
      <c r="L178" s="25"/>
      <c r="M178" s="25"/>
      <c r="N178" s="25"/>
    </row>
    <row r="179" spans="1:14" s="23" customFormat="1" x14ac:dyDescent="0.3">
      <c r="A179" s="25"/>
      <c r="B179" s="25"/>
      <c r="C179" s="25"/>
      <c r="D179" s="25"/>
      <c r="E179" s="25"/>
      <c r="F179" s="25"/>
      <c r="G179" s="26"/>
      <c r="I179" s="25"/>
      <c r="L179" s="25"/>
      <c r="M179" s="25"/>
      <c r="N179" s="25"/>
    </row>
    <row r="180" spans="1:14" s="23" customFormat="1" x14ac:dyDescent="0.3">
      <c r="A180" s="25"/>
      <c r="B180" s="25"/>
      <c r="C180" s="25"/>
      <c r="D180" s="25"/>
      <c r="E180" s="25"/>
      <c r="F180" s="25"/>
      <c r="G180" s="26"/>
      <c r="I180" s="25"/>
      <c r="L180" s="25"/>
      <c r="M180" s="25"/>
      <c r="N180" s="25"/>
    </row>
    <row r="181" spans="1:14" s="23" customFormat="1" x14ac:dyDescent="0.3">
      <c r="A181" s="25"/>
      <c r="B181" s="25"/>
      <c r="C181" s="25"/>
      <c r="D181" s="25"/>
      <c r="E181" s="25"/>
      <c r="F181" s="25"/>
      <c r="G181" s="26"/>
      <c r="I181" s="25"/>
      <c r="L181" s="25"/>
      <c r="M181" s="25"/>
      <c r="N181" s="25"/>
    </row>
    <row r="182" spans="1:14" s="23" customFormat="1" x14ac:dyDescent="0.3">
      <c r="A182" s="25"/>
      <c r="B182" s="25"/>
      <c r="C182" s="25"/>
      <c r="D182" s="25"/>
      <c r="E182" s="25"/>
      <c r="F182" s="25"/>
      <c r="G182" s="26"/>
      <c r="I182" s="25"/>
      <c r="L182" s="25"/>
      <c r="M182" s="25"/>
      <c r="N182" s="25"/>
    </row>
    <row r="183" spans="1:14" s="23" customFormat="1" x14ac:dyDescent="0.3">
      <c r="A183" s="25"/>
      <c r="B183" s="25"/>
      <c r="C183" s="25"/>
      <c r="D183" s="25"/>
      <c r="E183" s="25"/>
      <c r="F183" s="25"/>
      <c r="G183" s="26"/>
      <c r="I183" s="25"/>
      <c r="L183" s="25"/>
      <c r="M183" s="25"/>
      <c r="N183" s="25"/>
    </row>
    <row r="184" spans="1:14" s="23" customFormat="1" x14ac:dyDescent="0.3">
      <c r="A184" s="25"/>
      <c r="B184" s="25"/>
      <c r="C184" s="25"/>
      <c r="D184" s="25"/>
      <c r="E184" s="25"/>
      <c r="F184" s="25"/>
      <c r="G184" s="26"/>
      <c r="I184" s="25"/>
      <c r="L184" s="25"/>
      <c r="M184" s="25"/>
      <c r="N184" s="25"/>
    </row>
    <row r="185" spans="1:14" s="23" customFormat="1" x14ac:dyDescent="0.3">
      <c r="A185" s="25"/>
      <c r="B185" s="25"/>
      <c r="C185" s="25"/>
      <c r="D185" s="25"/>
      <c r="E185" s="25"/>
      <c r="F185" s="25"/>
      <c r="G185" s="26"/>
      <c r="I185" s="25"/>
      <c r="L185" s="25"/>
      <c r="M185" s="25"/>
      <c r="N185" s="25"/>
    </row>
    <row r="186" spans="1:14" s="23" customFormat="1" x14ac:dyDescent="0.3">
      <c r="A186" s="25"/>
      <c r="B186" s="25"/>
      <c r="C186" s="25"/>
      <c r="D186" s="25"/>
      <c r="E186" s="25"/>
      <c r="F186" s="25"/>
      <c r="G186" s="26"/>
      <c r="I186" s="25"/>
      <c r="L186" s="25"/>
      <c r="M186" s="25"/>
      <c r="N186" s="25"/>
    </row>
    <row r="187" spans="1:14" s="23" customFormat="1" x14ac:dyDescent="0.3">
      <c r="A187" s="25"/>
      <c r="B187" s="25"/>
      <c r="C187" s="25"/>
      <c r="D187" s="25"/>
      <c r="E187" s="25"/>
      <c r="F187" s="25"/>
      <c r="G187" s="26"/>
      <c r="I187" s="25"/>
      <c r="L187" s="25"/>
      <c r="M187" s="25"/>
      <c r="N187" s="25"/>
    </row>
    <row r="188" spans="1:14" s="23" customFormat="1" x14ac:dyDescent="0.3">
      <c r="A188" s="25"/>
      <c r="B188" s="25"/>
      <c r="C188" s="25"/>
      <c r="D188" s="25"/>
      <c r="E188" s="25"/>
      <c r="F188" s="25"/>
      <c r="G188" s="26"/>
      <c r="I188" s="25"/>
      <c r="L188" s="25"/>
      <c r="M188" s="25"/>
      <c r="N188" s="25"/>
    </row>
    <row r="189" spans="1:14" s="23" customFormat="1" x14ac:dyDescent="0.3">
      <c r="A189" s="25"/>
      <c r="B189" s="25"/>
      <c r="C189" s="25"/>
      <c r="D189" s="25"/>
      <c r="E189" s="25"/>
      <c r="F189" s="25"/>
      <c r="G189" s="26"/>
      <c r="I189" s="25"/>
      <c r="L189" s="25"/>
      <c r="M189" s="25"/>
      <c r="N189" s="25"/>
    </row>
    <row r="190" spans="1:14" s="23" customFormat="1" x14ac:dyDescent="0.3">
      <c r="A190" s="25"/>
      <c r="B190" s="25"/>
      <c r="C190" s="25"/>
      <c r="D190" s="25"/>
      <c r="E190" s="25"/>
      <c r="F190" s="25"/>
      <c r="G190" s="26"/>
      <c r="I190" s="25"/>
      <c r="L190" s="25"/>
      <c r="M190" s="25"/>
      <c r="N190" s="25"/>
    </row>
    <row r="191" spans="1:14" x14ac:dyDescent="0.3">
      <c r="L191" s="25"/>
      <c r="M191" s="25"/>
      <c r="N191" s="25"/>
    </row>
    <row r="192" spans="1:14" x14ac:dyDescent="0.3">
      <c r="L192" s="25"/>
      <c r="M192" s="25"/>
      <c r="N192" s="25"/>
    </row>
    <row r="193" spans="12:14" x14ac:dyDescent="0.3">
      <c r="L193" s="25"/>
      <c r="M193" s="25"/>
      <c r="N193" s="25"/>
    </row>
    <row r="194" spans="12:14" x14ac:dyDescent="0.3">
      <c r="L194" s="25"/>
      <c r="M194" s="25"/>
      <c r="N194" s="25"/>
    </row>
    <row r="195" spans="12:14" x14ac:dyDescent="0.3">
      <c r="L195" s="25"/>
      <c r="M195" s="25"/>
      <c r="N195" s="25"/>
    </row>
    <row r="196" spans="12:14" x14ac:dyDescent="0.3">
      <c r="L196" s="25"/>
      <c r="M196" s="25"/>
      <c r="N196" s="25"/>
    </row>
    <row r="197" spans="12:14" x14ac:dyDescent="0.3">
      <c r="L197" s="25"/>
      <c r="M197" s="25"/>
      <c r="N197" s="25"/>
    </row>
    <row r="198" spans="12:14" x14ac:dyDescent="0.3">
      <c r="L198" s="25"/>
      <c r="M198" s="25"/>
      <c r="N198" s="25"/>
    </row>
    <row r="199" spans="12:14" x14ac:dyDescent="0.3">
      <c r="L199" s="25"/>
      <c r="M199" s="25"/>
      <c r="N199" s="25"/>
    </row>
    <row r="200" spans="12:14" x14ac:dyDescent="0.3">
      <c r="L200" s="25"/>
      <c r="M200" s="25"/>
      <c r="N200" s="25"/>
    </row>
    <row r="201" spans="12:14" x14ac:dyDescent="0.3">
      <c r="L201" s="25"/>
      <c r="M201" s="25"/>
      <c r="N201" s="25"/>
    </row>
    <row r="202" spans="12:14" x14ac:dyDescent="0.3">
      <c r="L202" s="25"/>
      <c r="M202" s="25"/>
      <c r="N202" s="25"/>
    </row>
  </sheetData>
  <pageMargins left="0.25" right="0.25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2016 CHaMP Snorkel UTMLatLong</vt:lpstr>
      <vt:lpstr>106</vt:lpstr>
      <vt:lpstr>133s</vt:lpstr>
      <vt:lpstr>213 (1)</vt:lpstr>
      <vt:lpstr>213 (2)</vt:lpstr>
      <vt:lpstr>320</vt:lpstr>
      <vt:lpstr>427</vt:lpstr>
      <vt:lpstr>436</vt:lpstr>
      <vt:lpstr>482</vt:lpstr>
      <vt:lpstr>559 (1)</vt:lpstr>
      <vt:lpstr>559 (2)</vt:lpstr>
      <vt:lpstr>595</vt:lpstr>
      <vt:lpstr>654</vt:lpstr>
      <vt:lpstr>713</vt:lpstr>
      <vt:lpstr>725</vt:lpstr>
      <vt:lpstr>727</vt:lpstr>
      <vt:lpstr>777</vt:lpstr>
      <vt:lpstr>835</vt:lpstr>
      <vt:lpstr>851</vt:lpstr>
      <vt:lpstr>1013 (1)</vt:lpstr>
      <vt:lpstr>1013 (2)</vt:lpstr>
      <vt:lpstr>1129 (1)</vt:lpstr>
      <vt:lpstr>1129s (1)</vt:lpstr>
      <vt:lpstr>1129s (2)</vt:lpstr>
      <vt:lpstr>1503</vt:lpstr>
      <vt:lpstr>1512</vt:lpstr>
      <vt:lpstr>1524</vt:lpstr>
      <vt:lpstr>1529 (1)</vt:lpstr>
      <vt:lpstr>1529 (2)</vt:lpstr>
      <vt:lpstr>1529 (3)</vt:lpstr>
      <vt:lpstr>1633</vt:lpstr>
      <vt:lpstr>1709</vt:lpstr>
      <vt:lpstr>1711</vt:lpstr>
      <vt:lpstr>1971</vt:lpstr>
      <vt:lpstr>2010</vt:lpstr>
      <vt:lpstr>2166 (1)</vt:lpstr>
      <vt:lpstr>2166 (2)</vt:lpstr>
      <vt:lpstr>template</vt:lpstr>
    </vt:vector>
  </TitlesOfParts>
  <Company>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Matsaw</dc:creator>
  <cp:lastModifiedBy>BPAYFR</cp:lastModifiedBy>
  <cp:lastPrinted>2017-03-27T19:12:00Z</cp:lastPrinted>
  <dcterms:created xsi:type="dcterms:W3CDTF">2016-10-11T19:49:16Z</dcterms:created>
  <dcterms:modified xsi:type="dcterms:W3CDTF">2020-04-29T22:17:57Z</dcterms:modified>
</cp:coreProperties>
</file>