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06-2018 Flows\13YFRPFlows\"/>
    </mc:Choice>
  </mc:AlternateContent>
  <xr:revisionPtr revIDLastSave="0" documentId="13_ncr:1_{6A049B2A-EBA4-4E7B-A804-B6B029BA364A}" xr6:coauthVersionLast="36" xr6:coauthVersionMax="36" xr10:uidLastSave="{00000000-0000-0000-0000-000000000000}"/>
  <bookViews>
    <workbookView xWindow="1068" yWindow="48" windowWidth="16896" windowHeight="8676" firstSheet="4" xr2:uid="{00000000-000D-0000-FFFF-FFFF00000000}"/>
  </bookViews>
  <sheets>
    <sheet name="2013DischargeUTMLatLong" sheetId="22" r:id="rId1"/>
    <sheet name="YFWFbr" sheetId="21" r:id="rId2"/>
    <sheet name="YFBB" sheetId="5" r:id="rId3"/>
    <sheet name="YF5Mile" sheetId="19" r:id="rId4"/>
    <sheet name="YF8Mile" sheetId="20" r:id="rId5"/>
    <sheet name="8Mile" sheetId="4" r:id="rId6"/>
    <sheet name="Jordan" sheetId="8" r:id="rId7"/>
    <sheet name="WestFork" sheetId="18" r:id="rId8"/>
    <sheet name="Cearley" sheetId="6" r:id="rId9"/>
    <sheet name="Jerrys" sheetId="7" r:id="rId10"/>
    <sheet name="Ramey" sheetId="15" r:id="rId11"/>
    <sheet name="Rankin" sheetId="16" r:id="rId12"/>
    <sheet name="Silver" sheetId="17" r:id="rId13"/>
    <sheet name="PS1outlet" sheetId="9" r:id="rId14"/>
    <sheet name="PS2outlet" sheetId="10" r:id="rId15"/>
    <sheet name="PS2untrib" sheetId="11" r:id="rId16"/>
    <sheet name="PS3inlet" sheetId="12" r:id="rId17"/>
    <sheet name="PS3mid" sheetId="13" r:id="rId18"/>
    <sheet name="PS3outlet" sheetId="14" r:id="rId19"/>
    <sheet name="2013DischargeTables" sheetId="1" r:id="rId20"/>
    <sheet name="USGS-YF" sheetId="2" r:id="rId21"/>
  </sheets>
  <calcPr calcId="191029"/>
</workbook>
</file>

<file path=xl/calcChain.xml><?xml version="1.0" encoding="utf-8"?>
<calcChain xmlns="http://schemas.openxmlformats.org/spreadsheetml/2006/main">
  <c r="G15" i="2" l="1"/>
  <c r="D15" i="2"/>
  <c r="H67" i="21" l="1"/>
  <c r="I67" i="21" s="1"/>
  <c r="F67" i="21"/>
  <c r="I66" i="21"/>
  <c r="H66" i="21"/>
  <c r="F66" i="21"/>
  <c r="H65" i="21"/>
  <c r="I65" i="21" s="1"/>
  <c r="F65" i="21"/>
  <c r="H64" i="21"/>
  <c r="I64" i="21" s="1"/>
  <c r="F64" i="21"/>
  <c r="H63" i="21"/>
  <c r="I63" i="21" s="1"/>
  <c r="F63" i="21"/>
  <c r="H62" i="21"/>
  <c r="I62" i="21" s="1"/>
  <c r="F62" i="21"/>
  <c r="H61" i="21"/>
  <c r="I61" i="21" s="1"/>
  <c r="F61" i="21"/>
  <c r="I60" i="21"/>
  <c r="H60" i="21"/>
  <c r="F60" i="21"/>
  <c r="H59" i="21"/>
  <c r="I59" i="21" s="1"/>
  <c r="F59" i="21"/>
  <c r="I58" i="21"/>
  <c r="H58" i="21"/>
  <c r="F58" i="21"/>
  <c r="H57" i="21"/>
  <c r="I57" i="21" s="1"/>
  <c r="F57" i="21"/>
  <c r="H56" i="21"/>
  <c r="I56" i="21" s="1"/>
  <c r="F56" i="21"/>
  <c r="H55" i="21"/>
  <c r="I55" i="21" s="1"/>
  <c r="F55" i="21"/>
  <c r="H54" i="21"/>
  <c r="I54" i="21" s="1"/>
  <c r="F54" i="21"/>
  <c r="H53" i="21"/>
  <c r="I53" i="21" s="1"/>
  <c r="F53" i="21"/>
  <c r="I52" i="21"/>
  <c r="H52" i="21"/>
  <c r="F52" i="21"/>
  <c r="H51" i="21"/>
  <c r="I51" i="21" s="1"/>
  <c r="F51" i="21"/>
  <c r="I50" i="21"/>
  <c r="H50" i="21"/>
  <c r="F50" i="21"/>
  <c r="H49" i="21"/>
  <c r="I49" i="21" s="1"/>
  <c r="F49" i="21"/>
  <c r="H48" i="21"/>
  <c r="I48" i="21" s="1"/>
  <c r="F48" i="21"/>
  <c r="H47" i="21"/>
  <c r="I47" i="21" s="1"/>
  <c r="I39" i="21" s="1"/>
  <c r="F47" i="21"/>
  <c r="I46" i="21"/>
  <c r="F46" i="21"/>
  <c r="H36" i="21"/>
  <c r="I36" i="21" s="1"/>
  <c r="F36" i="21"/>
  <c r="I35" i="21"/>
  <c r="H35" i="21"/>
  <c r="F35" i="21"/>
  <c r="H34" i="21"/>
  <c r="I34" i="21" s="1"/>
  <c r="F34" i="21"/>
  <c r="I33" i="21"/>
  <c r="H33" i="21"/>
  <c r="F33" i="21"/>
  <c r="H32" i="21"/>
  <c r="I32" i="21" s="1"/>
  <c r="F32" i="21"/>
  <c r="H31" i="21"/>
  <c r="I31" i="21" s="1"/>
  <c r="F31" i="21"/>
  <c r="H30" i="21"/>
  <c r="I30" i="21" s="1"/>
  <c r="F30" i="21"/>
  <c r="H29" i="21"/>
  <c r="I29" i="21" s="1"/>
  <c r="F29" i="21"/>
  <c r="H28" i="21"/>
  <c r="I28" i="21" s="1"/>
  <c r="F28" i="21"/>
  <c r="I27" i="21"/>
  <c r="H27" i="21"/>
  <c r="F27" i="21"/>
  <c r="H26" i="21"/>
  <c r="I26" i="21" s="1"/>
  <c r="F26" i="21"/>
  <c r="I25" i="21"/>
  <c r="H25" i="21"/>
  <c r="F25" i="21"/>
  <c r="H24" i="21"/>
  <c r="I24" i="21" s="1"/>
  <c r="F24" i="21"/>
  <c r="H23" i="21"/>
  <c r="I23" i="21" s="1"/>
  <c r="F23" i="21"/>
  <c r="H22" i="21"/>
  <c r="I22" i="21" s="1"/>
  <c r="F22" i="21"/>
  <c r="H21" i="21"/>
  <c r="I21" i="21" s="1"/>
  <c r="F21" i="21"/>
  <c r="H20" i="21"/>
  <c r="I20" i="21" s="1"/>
  <c r="F20" i="21"/>
  <c r="I19" i="21"/>
  <c r="H19" i="21"/>
  <c r="F19" i="21"/>
  <c r="H18" i="21"/>
  <c r="I18" i="21" s="1"/>
  <c r="F18" i="21"/>
  <c r="I17" i="21"/>
  <c r="H17" i="21"/>
  <c r="F17" i="21"/>
  <c r="H16" i="21"/>
  <c r="I16" i="21" s="1"/>
  <c r="F16" i="21"/>
  <c r="H15" i="21"/>
  <c r="I15" i="21" s="1"/>
  <c r="F15" i="21"/>
  <c r="H14" i="21"/>
  <c r="I14" i="21" s="1"/>
  <c r="F14" i="21"/>
  <c r="I13" i="21"/>
  <c r="F13" i="21"/>
  <c r="I6" i="21" l="1"/>
  <c r="H70" i="20" l="1"/>
  <c r="I70" i="20" s="1"/>
  <c r="F70" i="20"/>
  <c r="H69" i="20"/>
  <c r="I69" i="20" s="1"/>
  <c r="F69" i="20"/>
  <c r="H68" i="20"/>
  <c r="I68" i="20" s="1"/>
  <c r="F68" i="20"/>
  <c r="H67" i="20"/>
  <c r="I67" i="20" s="1"/>
  <c r="F67" i="20"/>
  <c r="I66" i="20"/>
  <c r="H66" i="20"/>
  <c r="F66" i="20"/>
  <c r="H65" i="20"/>
  <c r="I65" i="20" s="1"/>
  <c r="F65" i="20"/>
  <c r="H64" i="20"/>
  <c r="I64" i="20" s="1"/>
  <c r="F64" i="20"/>
  <c r="I63" i="20"/>
  <c r="H63" i="20"/>
  <c r="F63" i="20"/>
  <c r="H62" i="20"/>
  <c r="I62" i="20" s="1"/>
  <c r="F62" i="20"/>
  <c r="H61" i="20"/>
  <c r="I61" i="20" s="1"/>
  <c r="F61" i="20"/>
  <c r="H60" i="20"/>
  <c r="I60" i="20" s="1"/>
  <c r="F60" i="20"/>
  <c r="H59" i="20"/>
  <c r="I59" i="20" s="1"/>
  <c r="F59" i="20"/>
  <c r="I58" i="20"/>
  <c r="H58" i="20"/>
  <c r="F58" i="20"/>
  <c r="H57" i="20"/>
  <c r="I57" i="20" s="1"/>
  <c r="F57" i="20"/>
  <c r="H56" i="20"/>
  <c r="I56" i="20" s="1"/>
  <c r="F56" i="20"/>
  <c r="I55" i="20"/>
  <c r="H55" i="20"/>
  <c r="F55" i="20"/>
  <c r="H54" i="20"/>
  <c r="I54" i="20" s="1"/>
  <c r="F54" i="20"/>
  <c r="H53" i="20"/>
  <c r="I53" i="20" s="1"/>
  <c r="F53" i="20"/>
  <c r="H52" i="20"/>
  <c r="I52" i="20" s="1"/>
  <c r="F52" i="20"/>
  <c r="H51" i="20"/>
  <c r="I51" i="20" s="1"/>
  <c r="F51" i="20"/>
  <c r="I50" i="20"/>
  <c r="H50" i="20"/>
  <c r="F50" i="20"/>
  <c r="H49" i="20"/>
  <c r="I49" i="20" s="1"/>
  <c r="F49" i="20"/>
  <c r="H48" i="20"/>
  <c r="I48" i="20" s="1"/>
  <c r="F48" i="20"/>
  <c r="I47" i="20"/>
  <c r="H47" i="20"/>
  <c r="F47" i="20"/>
  <c r="H46" i="20"/>
  <c r="I46" i="20" s="1"/>
  <c r="F46" i="20"/>
  <c r="H45" i="20"/>
  <c r="I45" i="20" s="1"/>
  <c r="F45" i="20"/>
  <c r="H44" i="20"/>
  <c r="I44" i="20" s="1"/>
  <c r="F44" i="20"/>
  <c r="H43" i="20"/>
  <c r="I43" i="20" s="1"/>
  <c r="F43" i="20"/>
  <c r="I42" i="20"/>
  <c r="F42" i="20"/>
  <c r="H32" i="20"/>
  <c r="I32" i="20" s="1"/>
  <c r="F32" i="20"/>
  <c r="H31" i="20"/>
  <c r="I31" i="20" s="1"/>
  <c r="F31" i="20"/>
  <c r="H30" i="20"/>
  <c r="I30" i="20" s="1"/>
  <c r="F30" i="20"/>
  <c r="H29" i="20"/>
  <c r="I29" i="20" s="1"/>
  <c r="F29" i="20"/>
  <c r="H28" i="20"/>
  <c r="I28" i="20" s="1"/>
  <c r="F28" i="20"/>
  <c r="H27" i="20"/>
  <c r="I27" i="20" s="1"/>
  <c r="F27" i="20"/>
  <c r="H26" i="20"/>
  <c r="I26" i="20" s="1"/>
  <c r="F26" i="20"/>
  <c r="I25" i="20"/>
  <c r="H25" i="20"/>
  <c r="F25" i="20"/>
  <c r="H24" i="20"/>
  <c r="I24" i="20" s="1"/>
  <c r="F24" i="20"/>
  <c r="H23" i="20"/>
  <c r="I23" i="20" s="1"/>
  <c r="F23" i="20"/>
  <c r="H22" i="20"/>
  <c r="I22" i="20" s="1"/>
  <c r="F22" i="20"/>
  <c r="H21" i="20"/>
  <c r="I21" i="20" s="1"/>
  <c r="F21" i="20"/>
  <c r="H20" i="20"/>
  <c r="I20" i="20" s="1"/>
  <c r="F20" i="20"/>
  <c r="H19" i="20"/>
  <c r="I19" i="20" s="1"/>
  <c r="F19" i="20"/>
  <c r="H18" i="20"/>
  <c r="I18" i="20" s="1"/>
  <c r="F18" i="20"/>
  <c r="I17" i="20"/>
  <c r="H17" i="20"/>
  <c r="F17" i="20"/>
  <c r="H16" i="20"/>
  <c r="I16" i="20" s="1"/>
  <c r="F16" i="20"/>
  <c r="H15" i="20"/>
  <c r="I15" i="20" s="1"/>
  <c r="F15" i="20"/>
  <c r="H14" i="20"/>
  <c r="I14" i="20" s="1"/>
  <c r="F14" i="20"/>
  <c r="I13" i="20"/>
  <c r="F13" i="20"/>
  <c r="I6" i="20" l="1"/>
  <c r="I35" i="20"/>
  <c r="H63" i="19" l="1"/>
  <c r="I63" i="19" s="1"/>
  <c r="F63" i="19"/>
  <c r="H62" i="19"/>
  <c r="I62" i="19" s="1"/>
  <c r="F62" i="19"/>
  <c r="H61" i="19"/>
  <c r="I61" i="19" s="1"/>
  <c r="F61" i="19"/>
  <c r="H60" i="19"/>
  <c r="I60" i="19" s="1"/>
  <c r="F60" i="19"/>
  <c r="I59" i="19"/>
  <c r="H59" i="19"/>
  <c r="F59" i="19"/>
  <c r="H58" i="19"/>
  <c r="I58" i="19" s="1"/>
  <c r="F58" i="19"/>
  <c r="I57" i="19"/>
  <c r="H57" i="19"/>
  <c r="F57" i="19"/>
  <c r="I56" i="19"/>
  <c r="H56" i="19"/>
  <c r="F56" i="19"/>
  <c r="H55" i="19"/>
  <c r="I55" i="19" s="1"/>
  <c r="F55" i="19"/>
  <c r="H54" i="19"/>
  <c r="I54" i="19" s="1"/>
  <c r="F54" i="19"/>
  <c r="H53" i="19"/>
  <c r="I53" i="19" s="1"/>
  <c r="F53" i="19"/>
  <c r="H52" i="19"/>
  <c r="I52" i="19" s="1"/>
  <c r="F52" i="19"/>
  <c r="I51" i="19"/>
  <c r="H51" i="19"/>
  <c r="F51" i="19"/>
  <c r="H50" i="19"/>
  <c r="I50" i="19" s="1"/>
  <c r="F50" i="19"/>
  <c r="I49" i="19"/>
  <c r="H49" i="19"/>
  <c r="F49" i="19"/>
  <c r="I48" i="19"/>
  <c r="H48" i="19"/>
  <c r="F48" i="19"/>
  <c r="H47" i="19"/>
  <c r="I47" i="19" s="1"/>
  <c r="F47" i="19"/>
  <c r="H46" i="19"/>
  <c r="I46" i="19" s="1"/>
  <c r="F46" i="19"/>
  <c r="H45" i="19"/>
  <c r="I45" i="19" s="1"/>
  <c r="F45" i="19"/>
  <c r="H44" i="19"/>
  <c r="I44" i="19" s="1"/>
  <c r="F44" i="19"/>
  <c r="I43" i="19"/>
  <c r="H43" i="19"/>
  <c r="F43" i="19"/>
  <c r="I42" i="19"/>
  <c r="F42" i="19"/>
  <c r="I32" i="19"/>
  <c r="H32" i="19"/>
  <c r="F32" i="19"/>
  <c r="H31" i="19"/>
  <c r="I31" i="19" s="1"/>
  <c r="F31" i="19"/>
  <c r="H30" i="19"/>
  <c r="I30" i="19" s="1"/>
  <c r="F30" i="19"/>
  <c r="H29" i="19"/>
  <c r="I29" i="19" s="1"/>
  <c r="F29" i="19"/>
  <c r="H28" i="19"/>
  <c r="I28" i="19" s="1"/>
  <c r="F28" i="19"/>
  <c r="H27" i="19"/>
  <c r="I27" i="19" s="1"/>
  <c r="F27" i="19"/>
  <c r="I26" i="19"/>
  <c r="H26" i="19"/>
  <c r="F26" i="19"/>
  <c r="H25" i="19"/>
  <c r="I25" i="19" s="1"/>
  <c r="F25" i="19"/>
  <c r="I24" i="19"/>
  <c r="H24" i="19"/>
  <c r="F24" i="19"/>
  <c r="H23" i="19"/>
  <c r="I23" i="19" s="1"/>
  <c r="F23" i="19"/>
  <c r="H22" i="19"/>
  <c r="I22" i="19" s="1"/>
  <c r="F22" i="19"/>
  <c r="H21" i="19"/>
  <c r="I21" i="19" s="1"/>
  <c r="F21" i="19"/>
  <c r="H20" i="19"/>
  <c r="I20" i="19" s="1"/>
  <c r="F20" i="19"/>
  <c r="H19" i="19"/>
  <c r="I19" i="19" s="1"/>
  <c r="F19" i="19"/>
  <c r="I18" i="19"/>
  <c r="H18" i="19"/>
  <c r="F18" i="19"/>
  <c r="H17" i="19"/>
  <c r="I17" i="19" s="1"/>
  <c r="F17" i="19"/>
  <c r="I16" i="19"/>
  <c r="H16" i="19"/>
  <c r="F16" i="19"/>
  <c r="H15" i="19"/>
  <c r="I15" i="19" s="1"/>
  <c r="F15" i="19"/>
  <c r="H14" i="19"/>
  <c r="I14" i="19" s="1"/>
  <c r="F14" i="19"/>
  <c r="I13" i="19"/>
  <c r="F13" i="19"/>
  <c r="I6" i="19" l="1"/>
  <c r="I35" i="19"/>
  <c r="H92" i="18" l="1"/>
  <c r="I92" i="18" s="1"/>
  <c r="F92" i="18"/>
  <c r="H91" i="18"/>
  <c r="I91" i="18" s="1"/>
  <c r="F91" i="18"/>
  <c r="H90" i="18"/>
  <c r="I90" i="18" s="1"/>
  <c r="F90" i="18"/>
  <c r="H89" i="18"/>
  <c r="I89" i="18" s="1"/>
  <c r="F89" i="18"/>
  <c r="H88" i="18"/>
  <c r="I88" i="18" s="1"/>
  <c r="F88" i="18"/>
  <c r="H87" i="18"/>
  <c r="I87" i="18" s="1"/>
  <c r="F87" i="18"/>
  <c r="I86" i="18"/>
  <c r="H86" i="18"/>
  <c r="F86" i="18"/>
  <c r="H85" i="18"/>
  <c r="I85" i="18" s="1"/>
  <c r="F85" i="18"/>
  <c r="H84" i="18"/>
  <c r="I84" i="18" s="1"/>
  <c r="F84" i="18"/>
  <c r="I83" i="18"/>
  <c r="H83" i="18"/>
  <c r="F83" i="18"/>
  <c r="H82" i="18"/>
  <c r="I82" i="18" s="1"/>
  <c r="F82" i="18"/>
  <c r="H81" i="18"/>
  <c r="I81" i="18" s="1"/>
  <c r="F81" i="18"/>
  <c r="H80" i="18"/>
  <c r="I80" i="18" s="1"/>
  <c r="F80" i="18"/>
  <c r="H79" i="18"/>
  <c r="I79" i="18" s="1"/>
  <c r="F79" i="18"/>
  <c r="I78" i="18"/>
  <c r="H78" i="18"/>
  <c r="F78" i="18"/>
  <c r="I77" i="18"/>
  <c r="H77" i="18"/>
  <c r="F77" i="18"/>
  <c r="H76" i="18"/>
  <c r="I76" i="18" s="1"/>
  <c r="F76" i="18"/>
  <c r="I75" i="18"/>
  <c r="H75" i="18"/>
  <c r="F75" i="18"/>
  <c r="H74" i="18"/>
  <c r="I74" i="18" s="1"/>
  <c r="F74" i="18"/>
  <c r="I73" i="18"/>
  <c r="F73" i="18"/>
  <c r="H63" i="18"/>
  <c r="I63" i="18" s="1"/>
  <c r="F63" i="18"/>
  <c r="H62" i="18"/>
  <c r="I62" i="18" s="1"/>
  <c r="F62" i="18"/>
  <c r="I61" i="18"/>
  <c r="H61" i="18"/>
  <c r="F61" i="18"/>
  <c r="H60" i="18"/>
  <c r="I60" i="18" s="1"/>
  <c r="F60" i="18"/>
  <c r="H59" i="18"/>
  <c r="I59" i="18" s="1"/>
  <c r="F59" i="18"/>
  <c r="I58" i="18"/>
  <c r="H58" i="18"/>
  <c r="F58" i="18"/>
  <c r="H57" i="18"/>
  <c r="I57" i="18" s="1"/>
  <c r="F57" i="18"/>
  <c r="H56" i="18"/>
  <c r="I56" i="18" s="1"/>
  <c r="F56" i="18"/>
  <c r="H55" i="18"/>
  <c r="I55" i="18" s="1"/>
  <c r="F55" i="18"/>
  <c r="H54" i="18"/>
  <c r="I54" i="18" s="1"/>
  <c r="F54" i="18"/>
  <c r="H53" i="18"/>
  <c r="I53" i="18" s="1"/>
  <c r="F53" i="18"/>
  <c r="H52" i="18"/>
  <c r="I52" i="18" s="1"/>
  <c r="F52" i="18"/>
  <c r="H51" i="18"/>
  <c r="I51" i="18" s="1"/>
  <c r="F51" i="18"/>
  <c r="H50" i="18"/>
  <c r="I50" i="18" s="1"/>
  <c r="F50" i="18"/>
  <c r="H49" i="18"/>
  <c r="I49" i="18" s="1"/>
  <c r="F49" i="18"/>
  <c r="H48" i="18"/>
  <c r="I48" i="18" s="1"/>
  <c r="F48" i="18"/>
  <c r="H47" i="18"/>
  <c r="I47" i="18" s="1"/>
  <c r="F47" i="18"/>
  <c r="H46" i="18"/>
  <c r="I46" i="18" s="1"/>
  <c r="F46" i="18"/>
  <c r="I45" i="18"/>
  <c r="H45" i="18"/>
  <c r="F45" i="18"/>
  <c r="I44" i="18"/>
  <c r="F44" i="18"/>
  <c r="H32" i="18"/>
  <c r="I32" i="18" s="1"/>
  <c r="F32" i="18"/>
  <c r="H31" i="18"/>
  <c r="I31" i="18" s="1"/>
  <c r="F31" i="18"/>
  <c r="H30" i="18"/>
  <c r="I30" i="18" s="1"/>
  <c r="F30" i="18"/>
  <c r="H29" i="18"/>
  <c r="I29" i="18" s="1"/>
  <c r="F29" i="18"/>
  <c r="H28" i="18"/>
  <c r="I28" i="18" s="1"/>
  <c r="F28" i="18"/>
  <c r="H27" i="18"/>
  <c r="I27" i="18" s="1"/>
  <c r="F27" i="18"/>
  <c r="I26" i="18"/>
  <c r="H26" i="18"/>
  <c r="F26" i="18"/>
  <c r="H25" i="18"/>
  <c r="I25" i="18" s="1"/>
  <c r="F25" i="18"/>
  <c r="H24" i="18"/>
  <c r="I24" i="18" s="1"/>
  <c r="F24" i="18"/>
  <c r="I23" i="18"/>
  <c r="H23" i="18"/>
  <c r="F23" i="18"/>
  <c r="H22" i="18"/>
  <c r="I22" i="18" s="1"/>
  <c r="F22" i="18"/>
  <c r="H21" i="18"/>
  <c r="I21" i="18" s="1"/>
  <c r="F21" i="18"/>
  <c r="H20" i="18"/>
  <c r="I20" i="18" s="1"/>
  <c r="F20" i="18"/>
  <c r="H19" i="18"/>
  <c r="I19" i="18" s="1"/>
  <c r="F19" i="18"/>
  <c r="H18" i="18"/>
  <c r="I18" i="18" s="1"/>
  <c r="F18" i="18"/>
  <c r="I17" i="18"/>
  <c r="H17" i="18"/>
  <c r="F17" i="18"/>
  <c r="H16" i="18"/>
  <c r="I16" i="18" s="1"/>
  <c r="F16" i="18"/>
  <c r="I15" i="18"/>
  <c r="H15" i="18"/>
  <c r="F15" i="18"/>
  <c r="H14" i="18"/>
  <c r="I14" i="18" s="1"/>
  <c r="F14" i="18"/>
  <c r="I13" i="18"/>
  <c r="F13" i="18"/>
  <c r="I6" i="18" l="1"/>
  <c r="I37" i="18"/>
  <c r="I66" i="18"/>
  <c r="H102" i="17" l="1"/>
  <c r="I102" i="17" s="1"/>
  <c r="F102" i="17"/>
  <c r="H101" i="17"/>
  <c r="I101" i="17" s="1"/>
  <c r="F101" i="17"/>
  <c r="H100" i="17"/>
  <c r="I100" i="17" s="1"/>
  <c r="F100" i="17"/>
  <c r="H99" i="17"/>
  <c r="I99" i="17" s="1"/>
  <c r="F99" i="17"/>
  <c r="H98" i="17"/>
  <c r="I98" i="17" s="1"/>
  <c r="F98" i="17"/>
  <c r="H97" i="17"/>
  <c r="I97" i="17" s="1"/>
  <c r="F97" i="17"/>
  <c r="H96" i="17"/>
  <c r="I96" i="17" s="1"/>
  <c r="F96" i="17"/>
  <c r="H95" i="17"/>
  <c r="I95" i="17" s="1"/>
  <c r="F95" i="17"/>
  <c r="H94" i="17"/>
  <c r="I94" i="17" s="1"/>
  <c r="F94" i="17"/>
  <c r="H93" i="17"/>
  <c r="I93" i="17" s="1"/>
  <c r="F93" i="17"/>
  <c r="H92" i="17"/>
  <c r="I92" i="17" s="1"/>
  <c r="F92" i="17"/>
  <c r="H91" i="17"/>
  <c r="I91" i="17" s="1"/>
  <c r="F91" i="17"/>
  <c r="H90" i="17"/>
  <c r="I90" i="17" s="1"/>
  <c r="F90" i="17"/>
  <c r="H89" i="17"/>
  <c r="I89" i="17" s="1"/>
  <c r="F89" i="17"/>
  <c r="I88" i="17"/>
  <c r="F88" i="17"/>
  <c r="I78" i="17"/>
  <c r="H78" i="17"/>
  <c r="F78" i="17"/>
  <c r="H77" i="17"/>
  <c r="I77" i="17" s="1"/>
  <c r="F77" i="17"/>
  <c r="H76" i="17"/>
  <c r="I76" i="17" s="1"/>
  <c r="F76" i="17"/>
  <c r="H75" i="17"/>
  <c r="I75" i="17" s="1"/>
  <c r="F75" i="17"/>
  <c r="H74" i="17"/>
  <c r="I74" i="17" s="1"/>
  <c r="F74" i="17"/>
  <c r="H73" i="17"/>
  <c r="I73" i="17" s="1"/>
  <c r="F73" i="17"/>
  <c r="H72" i="17"/>
  <c r="I72" i="17" s="1"/>
  <c r="F72" i="17"/>
  <c r="H71" i="17"/>
  <c r="I71" i="17" s="1"/>
  <c r="F71" i="17"/>
  <c r="H70" i="17"/>
  <c r="I70" i="17" s="1"/>
  <c r="F70" i="17"/>
  <c r="H69" i="17"/>
  <c r="I69" i="17" s="1"/>
  <c r="F69" i="17"/>
  <c r="H68" i="17"/>
  <c r="I68" i="17" s="1"/>
  <c r="F68" i="17"/>
  <c r="H67" i="17"/>
  <c r="I67" i="17" s="1"/>
  <c r="F67" i="17"/>
  <c r="H66" i="17"/>
  <c r="I66" i="17" s="1"/>
  <c r="F66" i="17"/>
  <c r="H65" i="17"/>
  <c r="I65" i="17" s="1"/>
  <c r="F65" i="17"/>
  <c r="I64" i="17"/>
  <c r="F64" i="17"/>
  <c r="I54" i="17"/>
  <c r="H54" i="17"/>
  <c r="F54" i="17"/>
  <c r="H53" i="17"/>
  <c r="I53" i="17" s="1"/>
  <c r="F53" i="17"/>
  <c r="H52" i="17"/>
  <c r="I52" i="17" s="1"/>
  <c r="F52" i="17"/>
  <c r="H51" i="17"/>
  <c r="I51" i="17" s="1"/>
  <c r="F51" i="17"/>
  <c r="H50" i="17"/>
  <c r="I50" i="17" s="1"/>
  <c r="F50" i="17"/>
  <c r="H49" i="17"/>
  <c r="I49" i="17" s="1"/>
  <c r="F49" i="17"/>
  <c r="H48" i="17"/>
  <c r="I48" i="17" s="1"/>
  <c r="F48" i="17"/>
  <c r="H47" i="17"/>
  <c r="I47" i="17" s="1"/>
  <c r="F47" i="17"/>
  <c r="I46" i="17"/>
  <c r="H46" i="17"/>
  <c r="F46" i="17"/>
  <c r="H45" i="17"/>
  <c r="I45" i="17" s="1"/>
  <c r="F45" i="17"/>
  <c r="H44" i="17"/>
  <c r="I44" i="17" s="1"/>
  <c r="F44" i="17"/>
  <c r="H43" i="17"/>
  <c r="I43" i="17" s="1"/>
  <c r="F43" i="17"/>
  <c r="H42" i="17"/>
  <c r="I42" i="17" s="1"/>
  <c r="F42" i="17"/>
  <c r="H41" i="17"/>
  <c r="I41" i="17" s="1"/>
  <c r="F41" i="17"/>
  <c r="H40" i="17"/>
  <c r="I40" i="17" s="1"/>
  <c r="F40" i="17"/>
  <c r="H39" i="17"/>
  <c r="I39" i="17" s="1"/>
  <c r="F39" i="17"/>
  <c r="H38" i="17"/>
  <c r="I38" i="17" s="1"/>
  <c r="F38" i="17"/>
  <c r="I37" i="17"/>
  <c r="F37" i="17"/>
  <c r="H27" i="17"/>
  <c r="I27" i="17" s="1"/>
  <c r="F27" i="17"/>
  <c r="H26" i="17"/>
  <c r="I26" i="17" s="1"/>
  <c r="F26" i="17"/>
  <c r="H25" i="17"/>
  <c r="I25" i="17" s="1"/>
  <c r="F25" i="17"/>
  <c r="H24" i="17"/>
  <c r="I24" i="17" s="1"/>
  <c r="F24" i="17"/>
  <c r="H23" i="17"/>
  <c r="I23" i="17" s="1"/>
  <c r="F23" i="17"/>
  <c r="H22" i="17"/>
  <c r="I22" i="17" s="1"/>
  <c r="F22" i="17"/>
  <c r="H21" i="17"/>
  <c r="I21" i="17" s="1"/>
  <c r="F21" i="17"/>
  <c r="H20" i="17"/>
  <c r="I20" i="17" s="1"/>
  <c r="F20" i="17"/>
  <c r="H19" i="17"/>
  <c r="I19" i="17" s="1"/>
  <c r="F19" i="17"/>
  <c r="H18" i="17"/>
  <c r="I18" i="17" s="1"/>
  <c r="F18" i="17"/>
  <c r="H17" i="17"/>
  <c r="I17" i="17" s="1"/>
  <c r="F17" i="17"/>
  <c r="H16" i="17"/>
  <c r="I16" i="17" s="1"/>
  <c r="F16" i="17"/>
  <c r="H15" i="17"/>
  <c r="I15" i="17" s="1"/>
  <c r="F15" i="17"/>
  <c r="H14" i="17"/>
  <c r="I14" i="17" s="1"/>
  <c r="F14" i="17"/>
  <c r="I13" i="17"/>
  <c r="F13" i="17"/>
  <c r="I57" i="17" l="1"/>
  <c r="I81" i="17"/>
  <c r="I6" i="17"/>
  <c r="I30" i="17"/>
  <c r="H87" i="16" l="1"/>
  <c r="I87" i="16" s="1"/>
  <c r="F87" i="16"/>
  <c r="H86" i="16"/>
  <c r="I86" i="16" s="1"/>
  <c r="F86" i="16"/>
  <c r="H85" i="16"/>
  <c r="I85" i="16" s="1"/>
  <c r="F85" i="16"/>
  <c r="H84" i="16"/>
  <c r="I84" i="16" s="1"/>
  <c r="F84" i="16"/>
  <c r="H83" i="16"/>
  <c r="I83" i="16" s="1"/>
  <c r="F83" i="16"/>
  <c r="I82" i="16"/>
  <c r="H82" i="16"/>
  <c r="F82" i="16"/>
  <c r="H81" i="16"/>
  <c r="I81" i="16" s="1"/>
  <c r="F81" i="16"/>
  <c r="I80" i="16"/>
  <c r="H80" i="16"/>
  <c r="F80" i="16"/>
  <c r="H79" i="16"/>
  <c r="I79" i="16" s="1"/>
  <c r="F79" i="16"/>
  <c r="H78" i="16"/>
  <c r="I78" i="16" s="1"/>
  <c r="F78" i="16"/>
  <c r="H77" i="16"/>
  <c r="I77" i="16" s="1"/>
  <c r="F77" i="16"/>
  <c r="H76" i="16"/>
  <c r="I76" i="16" s="1"/>
  <c r="F76" i="16"/>
  <c r="H75" i="16"/>
  <c r="I75" i="16" s="1"/>
  <c r="F75" i="16"/>
  <c r="H74" i="16"/>
  <c r="I74" i="16" s="1"/>
  <c r="F74" i="16"/>
  <c r="I73" i="16"/>
  <c r="H73" i="16"/>
  <c r="F73" i="16"/>
  <c r="H72" i="16"/>
  <c r="I72" i="16" s="1"/>
  <c r="F72" i="16"/>
  <c r="H71" i="16"/>
  <c r="I71" i="16" s="1"/>
  <c r="F71" i="16"/>
  <c r="H70" i="16"/>
  <c r="I70" i="16" s="1"/>
  <c r="F70" i="16"/>
  <c r="I69" i="16"/>
  <c r="F69" i="16"/>
  <c r="H59" i="16"/>
  <c r="I59" i="16" s="1"/>
  <c r="F59" i="16"/>
  <c r="H58" i="16"/>
  <c r="I58" i="16" s="1"/>
  <c r="F58" i="16"/>
  <c r="H57" i="16"/>
  <c r="I57" i="16" s="1"/>
  <c r="F57" i="16"/>
  <c r="H56" i="16"/>
  <c r="I56" i="16" s="1"/>
  <c r="F56" i="16"/>
  <c r="H55" i="16"/>
  <c r="I55" i="16" s="1"/>
  <c r="F55" i="16"/>
  <c r="H54" i="16"/>
  <c r="I54" i="16" s="1"/>
  <c r="F54" i="16"/>
  <c r="H53" i="16"/>
  <c r="I53" i="16" s="1"/>
  <c r="F53" i="16"/>
  <c r="H52" i="16"/>
  <c r="I52" i="16" s="1"/>
  <c r="F52" i="16"/>
  <c r="H51" i="16"/>
  <c r="I51" i="16" s="1"/>
  <c r="F51" i="16"/>
  <c r="I50" i="16"/>
  <c r="H50" i="16"/>
  <c r="F50" i="16"/>
  <c r="H49" i="16"/>
  <c r="I49" i="16" s="1"/>
  <c r="F49" i="16"/>
  <c r="I48" i="16"/>
  <c r="H48" i="16"/>
  <c r="F48" i="16"/>
  <c r="H47" i="16"/>
  <c r="I47" i="16" s="1"/>
  <c r="F47" i="16"/>
  <c r="H46" i="16"/>
  <c r="I46" i="16" s="1"/>
  <c r="F46" i="16"/>
  <c r="H45" i="16"/>
  <c r="I45" i="16" s="1"/>
  <c r="F45" i="16"/>
  <c r="H44" i="16"/>
  <c r="I44" i="16" s="1"/>
  <c r="F44" i="16"/>
  <c r="H43" i="16"/>
  <c r="I43" i="16" s="1"/>
  <c r="F43" i="16"/>
  <c r="H42" i="16"/>
  <c r="I42" i="16" s="1"/>
  <c r="F42" i="16"/>
  <c r="I41" i="16"/>
  <c r="F41" i="16"/>
  <c r="H31" i="16"/>
  <c r="I31" i="16" s="1"/>
  <c r="F31" i="16"/>
  <c r="H30" i="16"/>
  <c r="I30" i="16" s="1"/>
  <c r="F30" i="16"/>
  <c r="H29" i="16"/>
  <c r="I29" i="16" s="1"/>
  <c r="F29" i="16"/>
  <c r="H28" i="16"/>
  <c r="I28" i="16" s="1"/>
  <c r="F28" i="16"/>
  <c r="H27" i="16"/>
  <c r="I27" i="16" s="1"/>
  <c r="F27" i="16"/>
  <c r="H26" i="16"/>
  <c r="I26" i="16" s="1"/>
  <c r="F26" i="16"/>
  <c r="H25" i="16"/>
  <c r="I25" i="16" s="1"/>
  <c r="F25" i="16"/>
  <c r="H24" i="16"/>
  <c r="I24" i="16" s="1"/>
  <c r="F24" i="16"/>
  <c r="H23" i="16"/>
  <c r="I23" i="16" s="1"/>
  <c r="F23" i="16"/>
  <c r="H22" i="16"/>
  <c r="I22" i="16" s="1"/>
  <c r="F22" i="16"/>
  <c r="H21" i="16"/>
  <c r="I21" i="16" s="1"/>
  <c r="F21" i="16"/>
  <c r="H20" i="16"/>
  <c r="I20" i="16" s="1"/>
  <c r="F20" i="16"/>
  <c r="H19" i="16"/>
  <c r="I19" i="16" s="1"/>
  <c r="F19" i="16"/>
  <c r="H18" i="16"/>
  <c r="I18" i="16" s="1"/>
  <c r="F18" i="16"/>
  <c r="H17" i="16"/>
  <c r="I17" i="16" s="1"/>
  <c r="F17" i="16"/>
  <c r="H16" i="16"/>
  <c r="I16" i="16" s="1"/>
  <c r="F16" i="16"/>
  <c r="I15" i="16"/>
  <c r="H15" i="16"/>
  <c r="F15" i="16"/>
  <c r="H14" i="16"/>
  <c r="I14" i="16" s="1"/>
  <c r="F14" i="16"/>
  <c r="I13" i="16"/>
  <c r="F13" i="16"/>
  <c r="I34" i="16" l="1"/>
  <c r="I6" i="16" s="1"/>
  <c r="I62" i="16"/>
  <c r="H120" i="15" l="1"/>
  <c r="I120" i="15" s="1"/>
  <c r="F120" i="15"/>
  <c r="H119" i="15"/>
  <c r="I119" i="15" s="1"/>
  <c r="F119" i="15"/>
  <c r="H118" i="15"/>
  <c r="I118" i="15" s="1"/>
  <c r="F118" i="15"/>
  <c r="H117" i="15"/>
  <c r="I117" i="15" s="1"/>
  <c r="F117" i="15"/>
  <c r="H116" i="15"/>
  <c r="I116" i="15" s="1"/>
  <c r="F116" i="15"/>
  <c r="H115" i="15"/>
  <c r="I115" i="15" s="1"/>
  <c r="F115" i="15"/>
  <c r="I114" i="15"/>
  <c r="H114" i="15"/>
  <c r="F114" i="15"/>
  <c r="I113" i="15"/>
  <c r="H113" i="15"/>
  <c r="F113" i="15"/>
  <c r="H112" i="15"/>
  <c r="I112" i="15" s="1"/>
  <c r="F112" i="15"/>
  <c r="H111" i="15"/>
  <c r="I111" i="15" s="1"/>
  <c r="F111" i="15"/>
  <c r="H110" i="15"/>
  <c r="I110" i="15" s="1"/>
  <c r="F110" i="15"/>
  <c r="H109" i="15"/>
  <c r="I109" i="15" s="1"/>
  <c r="F109" i="15"/>
  <c r="H108" i="15"/>
  <c r="I108" i="15" s="1"/>
  <c r="F108" i="15"/>
  <c r="H107" i="15"/>
  <c r="I107" i="15" s="1"/>
  <c r="F107" i="15"/>
  <c r="I106" i="15"/>
  <c r="H106" i="15"/>
  <c r="F106" i="15"/>
  <c r="I105" i="15"/>
  <c r="H105" i="15"/>
  <c r="F105" i="15"/>
  <c r="I104" i="15"/>
  <c r="H104" i="15"/>
  <c r="F104" i="15"/>
  <c r="H103" i="15"/>
  <c r="I103" i="15" s="1"/>
  <c r="F103" i="15"/>
  <c r="H102" i="15"/>
  <c r="I102" i="15" s="1"/>
  <c r="F102" i="15"/>
  <c r="H101" i="15"/>
  <c r="I101" i="15" s="1"/>
  <c r="F101" i="15"/>
  <c r="I100" i="15"/>
  <c r="F100" i="15"/>
  <c r="H90" i="15"/>
  <c r="I90" i="15" s="1"/>
  <c r="F90" i="15"/>
  <c r="I89" i="15"/>
  <c r="H89" i="15"/>
  <c r="F89" i="15"/>
  <c r="I88" i="15"/>
  <c r="H88" i="15"/>
  <c r="F88" i="15"/>
  <c r="I87" i="15"/>
  <c r="H87" i="15"/>
  <c r="F87" i="15"/>
  <c r="H86" i="15"/>
  <c r="I86" i="15" s="1"/>
  <c r="F86" i="15"/>
  <c r="H85" i="15"/>
  <c r="I85" i="15" s="1"/>
  <c r="F85" i="15"/>
  <c r="H84" i="15"/>
  <c r="I84" i="15" s="1"/>
  <c r="F84" i="15"/>
  <c r="H83" i="15"/>
  <c r="I83" i="15" s="1"/>
  <c r="F83" i="15"/>
  <c r="H82" i="15"/>
  <c r="I82" i="15" s="1"/>
  <c r="F82" i="15"/>
  <c r="I81" i="15"/>
  <c r="H81" i="15"/>
  <c r="F81" i="15"/>
  <c r="I80" i="15"/>
  <c r="H80" i="15"/>
  <c r="F80" i="15"/>
  <c r="I79" i="15"/>
  <c r="H79" i="15"/>
  <c r="F79" i="15"/>
  <c r="H78" i="15"/>
  <c r="I78" i="15" s="1"/>
  <c r="F78" i="15"/>
  <c r="H77" i="15"/>
  <c r="I77" i="15" s="1"/>
  <c r="F77" i="15"/>
  <c r="H76" i="15"/>
  <c r="I76" i="15" s="1"/>
  <c r="F76" i="15"/>
  <c r="H75" i="15"/>
  <c r="I75" i="15" s="1"/>
  <c r="F75" i="15"/>
  <c r="H74" i="15"/>
  <c r="I74" i="15" s="1"/>
  <c r="F74" i="15"/>
  <c r="I73" i="15"/>
  <c r="H73" i="15"/>
  <c r="F73" i="15"/>
  <c r="I72" i="15"/>
  <c r="F72" i="15"/>
  <c r="I62" i="15"/>
  <c r="H62" i="15"/>
  <c r="F62" i="15"/>
  <c r="H61" i="15"/>
  <c r="I61" i="15" s="1"/>
  <c r="F61" i="15"/>
  <c r="H60" i="15"/>
  <c r="I60" i="15" s="1"/>
  <c r="F60" i="15"/>
  <c r="H59" i="15"/>
  <c r="I59" i="15" s="1"/>
  <c r="F59" i="15"/>
  <c r="H58" i="15"/>
  <c r="I58" i="15" s="1"/>
  <c r="F58" i="15"/>
  <c r="H57" i="15"/>
  <c r="I57" i="15" s="1"/>
  <c r="F57" i="15"/>
  <c r="I56" i="15"/>
  <c r="H56" i="15"/>
  <c r="F56" i="15"/>
  <c r="I55" i="15"/>
  <c r="H55" i="15"/>
  <c r="F55" i="15"/>
  <c r="I54" i="15"/>
  <c r="H54" i="15"/>
  <c r="F54" i="15"/>
  <c r="H53" i="15"/>
  <c r="I53" i="15" s="1"/>
  <c r="F53" i="15"/>
  <c r="H52" i="15"/>
  <c r="I52" i="15" s="1"/>
  <c r="F52" i="15"/>
  <c r="H51" i="15"/>
  <c r="I51" i="15" s="1"/>
  <c r="F51" i="15"/>
  <c r="H50" i="15"/>
  <c r="I50" i="15" s="1"/>
  <c r="F50" i="15"/>
  <c r="H49" i="15"/>
  <c r="I49" i="15" s="1"/>
  <c r="F49" i="15"/>
  <c r="I48" i="15"/>
  <c r="H48" i="15"/>
  <c r="F48" i="15"/>
  <c r="I47" i="15"/>
  <c r="H47" i="15"/>
  <c r="F47" i="15"/>
  <c r="I46" i="15"/>
  <c r="H46" i="15"/>
  <c r="F46" i="15"/>
  <c r="H45" i="15"/>
  <c r="I45" i="15" s="1"/>
  <c r="F45" i="15"/>
  <c r="I44" i="15"/>
  <c r="F44" i="15"/>
  <c r="H34" i="15"/>
  <c r="I34" i="15" s="1"/>
  <c r="F34" i="15"/>
  <c r="H33" i="15"/>
  <c r="I33" i="15" s="1"/>
  <c r="F33" i="15"/>
  <c r="H32" i="15"/>
  <c r="I32" i="15" s="1"/>
  <c r="F32" i="15"/>
  <c r="I31" i="15"/>
  <c r="H31" i="15"/>
  <c r="F31" i="15"/>
  <c r="I30" i="15"/>
  <c r="H30" i="15"/>
  <c r="F30" i="15"/>
  <c r="I29" i="15"/>
  <c r="H29" i="15"/>
  <c r="F29" i="15"/>
  <c r="H28" i="15"/>
  <c r="I28" i="15" s="1"/>
  <c r="F28" i="15"/>
  <c r="H27" i="15"/>
  <c r="I27" i="15" s="1"/>
  <c r="F27" i="15"/>
  <c r="H26" i="15"/>
  <c r="I26" i="15" s="1"/>
  <c r="F26" i="15"/>
  <c r="H25" i="15"/>
  <c r="I25" i="15" s="1"/>
  <c r="F25" i="15"/>
  <c r="H24" i="15"/>
  <c r="I24" i="15" s="1"/>
  <c r="F24" i="15"/>
  <c r="I23" i="15"/>
  <c r="H23" i="15"/>
  <c r="F23" i="15"/>
  <c r="I22" i="15"/>
  <c r="H22" i="15"/>
  <c r="F22" i="15"/>
  <c r="I21" i="15"/>
  <c r="H21" i="15"/>
  <c r="F21" i="15"/>
  <c r="H20" i="15"/>
  <c r="I20" i="15" s="1"/>
  <c r="F20" i="15"/>
  <c r="H19" i="15"/>
  <c r="I19" i="15" s="1"/>
  <c r="F19" i="15"/>
  <c r="H18" i="15"/>
  <c r="I18" i="15" s="1"/>
  <c r="F18" i="15"/>
  <c r="H17" i="15"/>
  <c r="I17" i="15" s="1"/>
  <c r="F17" i="15"/>
  <c r="H16" i="15"/>
  <c r="I16" i="15" s="1"/>
  <c r="F16" i="15"/>
  <c r="I15" i="15"/>
  <c r="H15" i="15"/>
  <c r="F15" i="15"/>
  <c r="I14" i="15"/>
  <c r="H14" i="15"/>
  <c r="F14" i="15"/>
  <c r="I13" i="15"/>
  <c r="F13" i="15"/>
  <c r="I37" i="15" l="1"/>
  <c r="I6" i="15"/>
  <c r="I93" i="15"/>
  <c r="I65" i="15"/>
  <c r="H64" i="14" l="1"/>
  <c r="I64" i="14" s="1"/>
  <c r="F64" i="14"/>
  <c r="H63" i="14"/>
  <c r="I63" i="14" s="1"/>
  <c r="F63" i="14"/>
  <c r="H62" i="14"/>
  <c r="I62" i="14" s="1"/>
  <c r="F62" i="14"/>
  <c r="H61" i="14"/>
  <c r="I61" i="14" s="1"/>
  <c r="F61" i="14"/>
  <c r="I60" i="14"/>
  <c r="H60" i="14"/>
  <c r="F60" i="14"/>
  <c r="H59" i="14"/>
  <c r="I59" i="14" s="1"/>
  <c r="F59" i="14"/>
  <c r="I58" i="14"/>
  <c r="H58" i="14"/>
  <c r="F58" i="14"/>
  <c r="H57" i="14"/>
  <c r="I57" i="14" s="1"/>
  <c r="F57" i="14"/>
  <c r="H56" i="14"/>
  <c r="I56" i="14" s="1"/>
  <c r="F56" i="14"/>
  <c r="H55" i="14"/>
  <c r="I55" i="14" s="1"/>
  <c r="F55" i="14"/>
  <c r="H54" i="14"/>
  <c r="I54" i="14" s="1"/>
  <c r="F54" i="14"/>
  <c r="H53" i="14"/>
  <c r="I53" i="14" s="1"/>
  <c r="F53" i="14"/>
  <c r="I52" i="14"/>
  <c r="H52" i="14"/>
  <c r="F52" i="14"/>
  <c r="H51" i="14"/>
  <c r="I51" i="14" s="1"/>
  <c r="F51" i="14"/>
  <c r="I50" i="14"/>
  <c r="H50" i="14"/>
  <c r="F50" i="14"/>
  <c r="H49" i="14"/>
  <c r="I49" i="14" s="1"/>
  <c r="F49" i="14"/>
  <c r="H48" i="14"/>
  <c r="I48" i="14" s="1"/>
  <c r="F48" i="14"/>
  <c r="H47" i="14"/>
  <c r="I47" i="14" s="1"/>
  <c r="F47" i="14"/>
  <c r="H46" i="14"/>
  <c r="I46" i="14" s="1"/>
  <c r="F46" i="14"/>
  <c r="H45" i="14"/>
  <c r="I45" i="14" s="1"/>
  <c r="F45" i="14"/>
  <c r="I44" i="14"/>
  <c r="H44" i="14"/>
  <c r="F44" i="14"/>
  <c r="H43" i="14"/>
  <c r="I43" i="14" s="1"/>
  <c r="F43" i="14"/>
  <c r="I42" i="14"/>
  <c r="H42" i="14"/>
  <c r="F42" i="14"/>
  <c r="H41" i="14"/>
  <c r="I41" i="14" s="1"/>
  <c r="F41" i="14"/>
  <c r="I40" i="14"/>
  <c r="F40" i="14"/>
  <c r="H30" i="14"/>
  <c r="I30" i="14" s="1"/>
  <c r="F30" i="14"/>
  <c r="H29" i="14"/>
  <c r="I29" i="14" s="1"/>
  <c r="F29" i="14"/>
  <c r="H28" i="14"/>
  <c r="I28" i="14" s="1"/>
  <c r="F28" i="14"/>
  <c r="I27" i="14"/>
  <c r="H27" i="14"/>
  <c r="F27" i="14"/>
  <c r="H26" i="14"/>
  <c r="I26" i="14" s="1"/>
  <c r="F26" i="14"/>
  <c r="I25" i="14"/>
  <c r="H25" i="14"/>
  <c r="F25" i="14"/>
  <c r="H24" i="14"/>
  <c r="I24" i="14" s="1"/>
  <c r="F24" i="14"/>
  <c r="H23" i="14"/>
  <c r="I23" i="14" s="1"/>
  <c r="F23" i="14"/>
  <c r="H22" i="14"/>
  <c r="I22" i="14" s="1"/>
  <c r="F22" i="14"/>
  <c r="H21" i="14"/>
  <c r="I21" i="14" s="1"/>
  <c r="F21" i="14"/>
  <c r="H20" i="14"/>
  <c r="I20" i="14" s="1"/>
  <c r="F20" i="14"/>
  <c r="I19" i="14"/>
  <c r="H19" i="14"/>
  <c r="F19" i="14"/>
  <c r="H18" i="14"/>
  <c r="I18" i="14" s="1"/>
  <c r="F18" i="14"/>
  <c r="I17" i="14"/>
  <c r="H17" i="14"/>
  <c r="F17" i="14"/>
  <c r="H16" i="14"/>
  <c r="I16" i="14" s="1"/>
  <c r="F16" i="14"/>
  <c r="H15" i="14"/>
  <c r="I15" i="14" s="1"/>
  <c r="F15" i="14"/>
  <c r="H14" i="14"/>
  <c r="I14" i="14" s="1"/>
  <c r="F14" i="14"/>
  <c r="I13" i="14"/>
  <c r="F13" i="14"/>
  <c r="I33" i="14" l="1"/>
  <c r="I6" i="14"/>
  <c r="H59" i="13" l="1"/>
  <c r="I59" i="13" s="1"/>
  <c r="F59" i="13"/>
  <c r="H58" i="13"/>
  <c r="I58" i="13" s="1"/>
  <c r="F58" i="13"/>
  <c r="H57" i="13"/>
  <c r="I57" i="13" s="1"/>
  <c r="F57" i="13"/>
  <c r="H56" i="13"/>
  <c r="I56" i="13" s="1"/>
  <c r="F56" i="13"/>
  <c r="I55" i="13"/>
  <c r="H55" i="13"/>
  <c r="F55" i="13"/>
  <c r="H54" i="13"/>
  <c r="I54" i="13" s="1"/>
  <c r="F54" i="13"/>
  <c r="I53" i="13"/>
  <c r="H53" i="13"/>
  <c r="F53" i="13"/>
  <c r="H52" i="13"/>
  <c r="I52" i="13" s="1"/>
  <c r="F52" i="13"/>
  <c r="H51" i="13"/>
  <c r="I51" i="13" s="1"/>
  <c r="F51" i="13"/>
  <c r="H50" i="13"/>
  <c r="I50" i="13" s="1"/>
  <c r="F50" i="13"/>
  <c r="H49" i="13"/>
  <c r="I49" i="13" s="1"/>
  <c r="F49" i="13"/>
  <c r="H48" i="13"/>
  <c r="I48" i="13" s="1"/>
  <c r="F48" i="13"/>
  <c r="I47" i="13"/>
  <c r="H47" i="13"/>
  <c r="F47" i="13"/>
  <c r="H46" i="13"/>
  <c r="I46" i="13" s="1"/>
  <c r="F46" i="13"/>
  <c r="I45" i="13"/>
  <c r="H45" i="13"/>
  <c r="F45" i="13"/>
  <c r="H44" i="13"/>
  <c r="I44" i="13" s="1"/>
  <c r="F44" i="13"/>
  <c r="H43" i="13"/>
  <c r="I43" i="13" s="1"/>
  <c r="F43" i="13"/>
  <c r="H42" i="13"/>
  <c r="I42" i="13" s="1"/>
  <c r="F42" i="13"/>
  <c r="H41" i="13"/>
  <c r="I41" i="13" s="1"/>
  <c r="F41" i="13"/>
  <c r="H40" i="13"/>
  <c r="I40" i="13" s="1"/>
  <c r="F40" i="13"/>
  <c r="I39" i="13"/>
  <c r="H39" i="13"/>
  <c r="F39" i="13"/>
  <c r="I38" i="13"/>
  <c r="F38" i="13"/>
  <c r="I28" i="13"/>
  <c r="H28" i="13"/>
  <c r="F28" i="13"/>
  <c r="H27" i="13"/>
  <c r="I27" i="13" s="1"/>
  <c r="F27" i="13"/>
  <c r="H26" i="13"/>
  <c r="I26" i="13" s="1"/>
  <c r="F26" i="13"/>
  <c r="H25" i="13"/>
  <c r="I25" i="13" s="1"/>
  <c r="F25" i="13"/>
  <c r="H24" i="13"/>
  <c r="I24" i="13" s="1"/>
  <c r="F24" i="13"/>
  <c r="H23" i="13"/>
  <c r="I23" i="13" s="1"/>
  <c r="F23" i="13"/>
  <c r="I22" i="13"/>
  <c r="H22" i="13"/>
  <c r="F22" i="13"/>
  <c r="H21" i="13"/>
  <c r="I21" i="13" s="1"/>
  <c r="F21" i="13"/>
  <c r="I20" i="13"/>
  <c r="H20" i="13"/>
  <c r="F20" i="13"/>
  <c r="H19" i="13"/>
  <c r="I19" i="13" s="1"/>
  <c r="F19" i="13"/>
  <c r="H18" i="13"/>
  <c r="I18" i="13" s="1"/>
  <c r="F18" i="13"/>
  <c r="H17" i="13"/>
  <c r="I17" i="13" s="1"/>
  <c r="F17" i="13"/>
  <c r="H16" i="13"/>
  <c r="I16" i="13" s="1"/>
  <c r="F16" i="13"/>
  <c r="H15" i="13"/>
  <c r="I15" i="13" s="1"/>
  <c r="F15" i="13"/>
  <c r="I14" i="13"/>
  <c r="H14" i="13"/>
  <c r="F14" i="13"/>
  <c r="I13" i="13"/>
  <c r="F13" i="13"/>
  <c r="I6" i="13" l="1"/>
  <c r="I31" i="13"/>
  <c r="I66" i="12" l="1"/>
  <c r="H66" i="12"/>
  <c r="F66" i="12"/>
  <c r="H65" i="12"/>
  <c r="I65" i="12" s="1"/>
  <c r="F65" i="12"/>
  <c r="H64" i="12"/>
  <c r="I64" i="12" s="1"/>
  <c r="F64" i="12"/>
  <c r="H63" i="12"/>
  <c r="I63" i="12" s="1"/>
  <c r="F63" i="12"/>
  <c r="I62" i="12"/>
  <c r="H62" i="12"/>
  <c r="F62" i="12"/>
  <c r="H61" i="12"/>
  <c r="I61" i="12" s="1"/>
  <c r="F61" i="12"/>
  <c r="H60" i="12"/>
  <c r="I60" i="12" s="1"/>
  <c r="F60" i="12"/>
  <c r="I59" i="12"/>
  <c r="H59" i="12"/>
  <c r="F59" i="12"/>
  <c r="I58" i="12"/>
  <c r="H58" i="12"/>
  <c r="F58" i="12"/>
  <c r="H57" i="12"/>
  <c r="I57" i="12" s="1"/>
  <c r="F57" i="12"/>
  <c r="H56" i="12"/>
  <c r="I56" i="12" s="1"/>
  <c r="F56" i="12"/>
  <c r="I55" i="12"/>
  <c r="H55" i="12"/>
  <c r="F55" i="12"/>
  <c r="I54" i="12"/>
  <c r="H54" i="12"/>
  <c r="F54" i="12"/>
  <c r="H53" i="12"/>
  <c r="I53" i="12" s="1"/>
  <c r="F53" i="12"/>
  <c r="H52" i="12"/>
  <c r="I52" i="12" s="1"/>
  <c r="F52" i="12"/>
  <c r="I51" i="12"/>
  <c r="H51" i="12"/>
  <c r="F51" i="12"/>
  <c r="I50" i="12"/>
  <c r="H50" i="12"/>
  <c r="F50" i="12"/>
  <c r="H49" i="12"/>
  <c r="I49" i="12" s="1"/>
  <c r="F49" i="12"/>
  <c r="H48" i="12"/>
  <c r="I48" i="12" s="1"/>
  <c r="F48" i="12"/>
  <c r="I47" i="12"/>
  <c r="H47" i="12"/>
  <c r="F47" i="12"/>
  <c r="I46" i="12"/>
  <c r="H46" i="12"/>
  <c r="F46" i="12"/>
  <c r="H45" i="12"/>
  <c r="I45" i="12" s="1"/>
  <c r="F45" i="12"/>
  <c r="H44" i="12"/>
  <c r="I44" i="12" s="1"/>
  <c r="F44" i="12"/>
  <c r="I43" i="12"/>
  <c r="F43" i="12"/>
  <c r="I33" i="12"/>
  <c r="H33" i="12"/>
  <c r="F33" i="12"/>
  <c r="H32" i="12"/>
  <c r="I32" i="12" s="1"/>
  <c r="F32" i="12"/>
  <c r="H31" i="12"/>
  <c r="I31" i="12" s="1"/>
  <c r="F31" i="12"/>
  <c r="I30" i="12"/>
  <c r="H30" i="12"/>
  <c r="F30" i="12"/>
  <c r="I29" i="12"/>
  <c r="H29" i="12"/>
  <c r="F29" i="12"/>
  <c r="H28" i="12"/>
  <c r="I28" i="12" s="1"/>
  <c r="F28" i="12"/>
  <c r="H27" i="12"/>
  <c r="I27" i="12" s="1"/>
  <c r="F27" i="12"/>
  <c r="I26" i="12"/>
  <c r="H26" i="12"/>
  <c r="F26" i="12"/>
  <c r="I25" i="12"/>
  <c r="H25" i="12"/>
  <c r="F25" i="12"/>
  <c r="H24" i="12"/>
  <c r="I24" i="12" s="1"/>
  <c r="F24" i="12"/>
  <c r="H23" i="12"/>
  <c r="I23" i="12" s="1"/>
  <c r="F23" i="12"/>
  <c r="I22" i="12"/>
  <c r="H22" i="12"/>
  <c r="F22" i="12"/>
  <c r="I21" i="12"/>
  <c r="H21" i="12"/>
  <c r="F21" i="12"/>
  <c r="H20" i="12"/>
  <c r="I20" i="12" s="1"/>
  <c r="F20" i="12"/>
  <c r="H19" i="12"/>
  <c r="I19" i="12" s="1"/>
  <c r="F19" i="12"/>
  <c r="I18" i="12"/>
  <c r="H18" i="12"/>
  <c r="F18" i="12"/>
  <c r="I17" i="12"/>
  <c r="H17" i="12"/>
  <c r="F17" i="12"/>
  <c r="H16" i="12"/>
  <c r="I16" i="12" s="1"/>
  <c r="F16" i="12"/>
  <c r="H15" i="12"/>
  <c r="I15" i="12" s="1"/>
  <c r="F15" i="12"/>
  <c r="I14" i="12"/>
  <c r="H14" i="12"/>
  <c r="F14" i="12"/>
  <c r="I13" i="12"/>
  <c r="F13" i="12"/>
  <c r="I36" i="12" l="1"/>
  <c r="I6" i="12"/>
  <c r="H26" i="11" l="1"/>
  <c r="I26" i="11" s="1"/>
  <c r="F26" i="11"/>
  <c r="H25" i="11"/>
  <c r="I25" i="11" s="1"/>
  <c r="F25" i="11"/>
  <c r="H24" i="11"/>
  <c r="I24" i="11" s="1"/>
  <c r="F24" i="11"/>
  <c r="H23" i="11"/>
  <c r="I23" i="11" s="1"/>
  <c r="F23" i="11"/>
  <c r="H22" i="11"/>
  <c r="I22" i="11" s="1"/>
  <c r="F22" i="11"/>
  <c r="I21" i="11"/>
  <c r="H21" i="11"/>
  <c r="F21" i="11"/>
  <c r="H20" i="11"/>
  <c r="I20" i="11" s="1"/>
  <c r="F20" i="11"/>
  <c r="I19" i="11"/>
  <c r="H19" i="11"/>
  <c r="F19" i="11"/>
  <c r="H18" i="11"/>
  <c r="I18" i="11" s="1"/>
  <c r="F18" i="11"/>
  <c r="H17" i="11"/>
  <c r="I17" i="11" s="1"/>
  <c r="F17" i="11"/>
  <c r="H16" i="11"/>
  <c r="I16" i="11" s="1"/>
  <c r="F16" i="11"/>
  <c r="I15" i="11"/>
  <c r="H15" i="11"/>
  <c r="F15" i="11"/>
  <c r="H14" i="11"/>
  <c r="I14" i="11" s="1"/>
  <c r="F14" i="11"/>
  <c r="I13" i="11"/>
  <c r="I6" i="11" s="1"/>
  <c r="F13" i="11"/>
  <c r="H57" i="10" l="1"/>
  <c r="I57" i="10" s="1"/>
  <c r="F57" i="10"/>
  <c r="I56" i="10"/>
  <c r="H56" i="10"/>
  <c r="F56" i="10"/>
  <c r="H55" i="10"/>
  <c r="I55" i="10" s="1"/>
  <c r="F55" i="10"/>
  <c r="H54" i="10"/>
  <c r="I54" i="10" s="1"/>
  <c r="F54" i="10"/>
  <c r="H53" i="10"/>
  <c r="I53" i="10" s="1"/>
  <c r="F53" i="10"/>
  <c r="H52" i="10"/>
  <c r="I52" i="10" s="1"/>
  <c r="F52" i="10"/>
  <c r="H51" i="10"/>
  <c r="I51" i="10" s="1"/>
  <c r="F51" i="10"/>
  <c r="I50" i="10"/>
  <c r="H50" i="10"/>
  <c r="F50" i="10"/>
  <c r="H49" i="10"/>
  <c r="I49" i="10" s="1"/>
  <c r="F49" i="10"/>
  <c r="I48" i="10"/>
  <c r="H48" i="10"/>
  <c r="F48" i="10"/>
  <c r="H47" i="10"/>
  <c r="I47" i="10" s="1"/>
  <c r="F47" i="10"/>
  <c r="H46" i="10"/>
  <c r="I46" i="10" s="1"/>
  <c r="F46" i="10"/>
  <c r="H45" i="10"/>
  <c r="I45" i="10" s="1"/>
  <c r="F45" i="10"/>
  <c r="H44" i="10"/>
  <c r="I44" i="10" s="1"/>
  <c r="F44" i="10"/>
  <c r="H43" i="10"/>
  <c r="I43" i="10" s="1"/>
  <c r="F43" i="10"/>
  <c r="I42" i="10"/>
  <c r="H42" i="10"/>
  <c r="F42" i="10"/>
  <c r="H41" i="10"/>
  <c r="I41" i="10" s="1"/>
  <c r="F41" i="10"/>
  <c r="I40" i="10"/>
  <c r="H40" i="10"/>
  <c r="F40" i="10"/>
  <c r="H39" i="10"/>
  <c r="I39" i="10" s="1"/>
  <c r="F39" i="10"/>
  <c r="I38" i="10"/>
  <c r="F38" i="10"/>
  <c r="H28" i="10"/>
  <c r="I28" i="10" s="1"/>
  <c r="F28" i="10"/>
  <c r="H27" i="10"/>
  <c r="I27" i="10" s="1"/>
  <c r="F27" i="10"/>
  <c r="H26" i="10"/>
  <c r="I26" i="10" s="1"/>
  <c r="F26" i="10"/>
  <c r="I25" i="10"/>
  <c r="H25" i="10"/>
  <c r="F25" i="10"/>
  <c r="H24" i="10"/>
  <c r="I24" i="10" s="1"/>
  <c r="F24" i="10"/>
  <c r="I23" i="10"/>
  <c r="H23" i="10"/>
  <c r="F23" i="10"/>
  <c r="H22" i="10"/>
  <c r="I22" i="10" s="1"/>
  <c r="F22" i="10"/>
  <c r="H21" i="10"/>
  <c r="I21" i="10" s="1"/>
  <c r="F21" i="10"/>
  <c r="H20" i="10"/>
  <c r="I20" i="10" s="1"/>
  <c r="F20" i="10"/>
  <c r="H19" i="10"/>
  <c r="I19" i="10" s="1"/>
  <c r="F19" i="10"/>
  <c r="H18" i="10"/>
  <c r="I18" i="10" s="1"/>
  <c r="F18" i="10"/>
  <c r="I17" i="10"/>
  <c r="H17" i="10"/>
  <c r="F17" i="10"/>
  <c r="H16" i="10"/>
  <c r="I16" i="10" s="1"/>
  <c r="F16" i="10"/>
  <c r="I15" i="10"/>
  <c r="H15" i="10"/>
  <c r="F15" i="10"/>
  <c r="H14" i="10"/>
  <c r="I14" i="10" s="1"/>
  <c r="F14" i="10"/>
  <c r="I13" i="10"/>
  <c r="F13" i="10"/>
  <c r="I31" i="10" l="1"/>
  <c r="I6" i="10"/>
  <c r="H80" i="9" l="1"/>
  <c r="I80" i="9" s="1"/>
  <c r="F80" i="9"/>
  <c r="H79" i="9"/>
  <c r="I79" i="9" s="1"/>
  <c r="F79" i="9"/>
  <c r="H78" i="9"/>
  <c r="I78" i="9" s="1"/>
  <c r="F78" i="9"/>
  <c r="H77" i="9"/>
  <c r="I77" i="9" s="1"/>
  <c r="F77" i="9"/>
  <c r="H76" i="9"/>
  <c r="I76" i="9" s="1"/>
  <c r="F76" i="9"/>
  <c r="H75" i="9"/>
  <c r="I75" i="9" s="1"/>
  <c r="F75" i="9"/>
  <c r="I74" i="9"/>
  <c r="H74" i="9"/>
  <c r="F74" i="9"/>
  <c r="I73" i="9"/>
  <c r="H73" i="9"/>
  <c r="F73" i="9"/>
  <c r="H72" i="9"/>
  <c r="I72" i="9" s="1"/>
  <c r="F72" i="9"/>
  <c r="H71" i="9"/>
  <c r="I71" i="9" s="1"/>
  <c r="F71" i="9"/>
  <c r="H70" i="9"/>
  <c r="I70" i="9" s="1"/>
  <c r="F70" i="9"/>
  <c r="H69" i="9"/>
  <c r="I69" i="9" s="1"/>
  <c r="F69" i="9"/>
  <c r="H68" i="9"/>
  <c r="I68" i="9" s="1"/>
  <c r="F68" i="9"/>
  <c r="H67" i="9"/>
  <c r="I67" i="9" s="1"/>
  <c r="F67" i="9"/>
  <c r="I66" i="9"/>
  <c r="H66" i="9"/>
  <c r="F66" i="9"/>
  <c r="I65" i="9"/>
  <c r="H65" i="9"/>
  <c r="F65" i="9"/>
  <c r="H64" i="9"/>
  <c r="I64" i="9" s="1"/>
  <c r="F64" i="9"/>
  <c r="H63" i="9"/>
  <c r="I63" i="9" s="1"/>
  <c r="F63" i="9"/>
  <c r="H62" i="9"/>
  <c r="I62" i="9" s="1"/>
  <c r="F62" i="9"/>
  <c r="H61" i="9"/>
  <c r="I61" i="9" s="1"/>
  <c r="F61" i="9"/>
  <c r="I60" i="9"/>
  <c r="F60" i="9"/>
  <c r="H50" i="9"/>
  <c r="I50" i="9" s="1"/>
  <c r="F50" i="9"/>
  <c r="I49" i="9"/>
  <c r="H49" i="9"/>
  <c r="F49" i="9"/>
  <c r="I48" i="9"/>
  <c r="H48" i="9"/>
  <c r="F48" i="9"/>
  <c r="H47" i="9"/>
  <c r="I47" i="9" s="1"/>
  <c r="F47" i="9"/>
  <c r="H46" i="9"/>
  <c r="I46" i="9" s="1"/>
  <c r="F46" i="9"/>
  <c r="H45" i="9"/>
  <c r="I45" i="9" s="1"/>
  <c r="F45" i="9"/>
  <c r="H44" i="9"/>
  <c r="I44" i="9" s="1"/>
  <c r="F44" i="9"/>
  <c r="H43" i="9"/>
  <c r="I43" i="9" s="1"/>
  <c r="F43" i="9"/>
  <c r="H42" i="9"/>
  <c r="I42" i="9" s="1"/>
  <c r="F42" i="9"/>
  <c r="I41" i="9"/>
  <c r="H41" i="9"/>
  <c r="F41" i="9"/>
  <c r="I40" i="9"/>
  <c r="H40" i="9"/>
  <c r="F40" i="9"/>
  <c r="H39" i="9"/>
  <c r="I39" i="9" s="1"/>
  <c r="F39" i="9"/>
  <c r="H38" i="9"/>
  <c r="I38" i="9" s="1"/>
  <c r="F38" i="9"/>
  <c r="H37" i="9"/>
  <c r="I37" i="9" s="1"/>
  <c r="F37" i="9"/>
  <c r="H36" i="9"/>
  <c r="I36" i="9" s="1"/>
  <c r="F36" i="9"/>
  <c r="H35" i="9"/>
  <c r="I35" i="9" s="1"/>
  <c r="F35" i="9"/>
  <c r="H34" i="9"/>
  <c r="I34" i="9" s="1"/>
  <c r="F34" i="9"/>
  <c r="I33" i="9"/>
  <c r="F33" i="9"/>
  <c r="I23" i="9"/>
  <c r="H23" i="9"/>
  <c r="F23" i="9"/>
  <c r="H22" i="9"/>
  <c r="I22" i="9" s="1"/>
  <c r="F22" i="9"/>
  <c r="H21" i="9"/>
  <c r="I21" i="9" s="1"/>
  <c r="F21" i="9"/>
  <c r="H20" i="9"/>
  <c r="I20" i="9" s="1"/>
  <c r="F20" i="9"/>
  <c r="H19" i="9"/>
  <c r="I19" i="9" s="1"/>
  <c r="F19" i="9"/>
  <c r="H18" i="9"/>
  <c r="I18" i="9" s="1"/>
  <c r="F18" i="9"/>
  <c r="H17" i="9"/>
  <c r="I17" i="9" s="1"/>
  <c r="F17" i="9"/>
  <c r="I16" i="9"/>
  <c r="H16" i="9"/>
  <c r="F16" i="9"/>
  <c r="I15" i="9"/>
  <c r="H15" i="9"/>
  <c r="F15" i="9"/>
  <c r="H14" i="9"/>
  <c r="I14" i="9" s="1"/>
  <c r="F14" i="9"/>
  <c r="I13" i="9"/>
  <c r="F13" i="9"/>
  <c r="I53" i="9" l="1"/>
  <c r="I26" i="9"/>
  <c r="I6" i="9"/>
  <c r="H94" i="8" l="1"/>
  <c r="I94" i="8" s="1"/>
  <c r="F94" i="8"/>
  <c r="H93" i="8"/>
  <c r="I93" i="8" s="1"/>
  <c r="F93" i="8"/>
  <c r="H92" i="8"/>
  <c r="I92" i="8" s="1"/>
  <c r="F92" i="8"/>
  <c r="H91" i="8"/>
  <c r="I91" i="8" s="1"/>
  <c r="F91" i="8"/>
  <c r="I90" i="8"/>
  <c r="H90" i="8"/>
  <c r="F90" i="8"/>
  <c r="H89" i="8"/>
  <c r="I89" i="8" s="1"/>
  <c r="F89" i="8"/>
  <c r="I88" i="8"/>
  <c r="H88" i="8"/>
  <c r="F88" i="8"/>
  <c r="H87" i="8"/>
  <c r="I87" i="8" s="1"/>
  <c r="F87" i="8"/>
  <c r="H86" i="8"/>
  <c r="I86" i="8" s="1"/>
  <c r="F86" i="8"/>
  <c r="H85" i="8"/>
  <c r="I85" i="8" s="1"/>
  <c r="F85" i="8"/>
  <c r="H84" i="8"/>
  <c r="I84" i="8" s="1"/>
  <c r="F84" i="8"/>
  <c r="H83" i="8"/>
  <c r="I83" i="8" s="1"/>
  <c r="F83" i="8"/>
  <c r="I82" i="8"/>
  <c r="H82" i="8"/>
  <c r="F82" i="8"/>
  <c r="H81" i="8"/>
  <c r="I81" i="8" s="1"/>
  <c r="F81" i="8"/>
  <c r="I80" i="8"/>
  <c r="H80" i="8"/>
  <c r="F80" i="8"/>
  <c r="H79" i="8"/>
  <c r="I79" i="8" s="1"/>
  <c r="F79" i="8"/>
  <c r="H78" i="8"/>
  <c r="I78" i="8" s="1"/>
  <c r="F78" i="8"/>
  <c r="H77" i="8"/>
  <c r="I77" i="8" s="1"/>
  <c r="F77" i="8"/>
  <c r="I76" i="8"/>
  <c r="F76" i="8"/>
  <c r="H66" i="8"/>
  <c r="I66" i="8" s="1"/>
  <c r="F66" i="8"/>
  <c r="I65" i="8"/>
  <c r="H65" i="8"/>
  <c r="F65" i="8"/>
  <c r="H64" i="8"/>
  <c r="I64" i="8" s="1"/>
  <c r="F64" i="8"/>
  <c r="I63" i="8"/>
  <c r="H63" i="8"/>
  <c r="F63" i="8"/>
  <c r="H62" i="8"/>
  <c r="I62" i="8" s="1"/>
  <c r="F62" i="8"/>
  <c r="H61" i="8"/>
  <c r="I61" i="8" s="1"/>
  <c r="F61" i="8"/>
  <c r="H60" i="8"/>
  <c r="I60" i="8" s="1"/>
  <c r="F60" i="8"/>
  <c r="H59" i="8"/>
  <c r="I59" i="8" s="1"/>
  <c r="F59" i="8"/>
  <c r="H58" i="8"/>
  <c r="I58" i="8" s="1"/>
  <c r="F58" i="8"/>
  <c r="I57" i="8"/>
  <c r="H57" i="8"/>
  <c r="F57" i="8"/>
  <c r="H56" i="8"/>
  <c r="I56" i="8" s="1"/>
  <c r="F56" i="8"/>
  <c r="I55" i="8"/>
  <c r="H55" i="8"/>
  <c r="F55" i="8"/>
  <c r="H54" i="8"/>
  <c r="I54" i="8" s="1"/>
  <c r="F54" i="8"/>
  <c r="H53" i="8"/>
  <c r="I53" i="8" s="1"/>
  <c r="F53" i="8"/>
  <c r="H52" i="8"/>
  <c r="I52" i="8" s="1"/>
  <c r="F52" i="8"/>
  <c r="H51" i="8"/>
  <c r="I51" i="8" s="1"/>
  <c r="F51" i="8"/>
  <c r="H50" i="8"/>
  <c r="I50" i="8" s="1"/>
  <c r="F50" i="8"/>
  <c r="I49" i="8"/>
  <c r="H49" i="8"/>
  <c r="F49" i="8"/>
  <c r="H48" i="8"/>
  <c r="I48" i="8" s="1"/>
  <c r="F48" i="8"/>
  <c r="I47" i="8"/>
  <c r="F47" i="8"/>
  <c r="H34" i="8"/>
  <c r="I34" i="8" s="1"/>
  <c r="F34" i="8"/>
  <c r="H33" i="8"/>
  <c r="I33" i="8" s="1"/>
  <c r="F33" i="8"/>
  <c r="H32" i="8"/>
  <c r="I32" i="8" s="1"/>
  <c r="F32" i="8"/>
  <c r="H31" i="8"/>
  <c r="I31" i="8" s="1"/>
  <c r="F31" i="8"/>
  <c r="H30" i="8"/>
  <c r="I30" i="8" s="1"/>
  <c r="F30" i="8"/>
  <c r="I29" i="8"/>
  <c r="H29" i="8"/>
  <c r="F29" i="8"/>
  <c r="H28" i="8"/>
  <c r="I28" i="8" s="1"/>
  <c r="F28" i="8"/>
  <c r="I27" i="8"/>
  <c r="H27" i="8"/>
  <c r="F27" i="8"/>
  <c r="I26" i="8"/>
  <c r="H26" i="8"/>
  <c r="F26" i="8"/>
  <c r="H25" i="8"/>
  <c r="I25" i="8" s="1"/>
  <c r="F25" i="8"/>
  <c r="H24" i="8"/>
  <c r="I24" i="8" s="1"/>
  <c r="F24" i="8"/>
  <c r="H23" i="8"/>
  <c r="I23" i="8" s="1"/>
  <c r="F23" i="8"/>
  <c r="H22" i="8"/>
  <c r="I22" i="8" s="1"/>
  <c r="F22" i="8"/>
  <c r="I21" i="8"/>
  <c r="H21" i="8"/>
  <c r="F21" i="8"/>
  <c r="H20" i="8"/>
  <c r="I20" i="8" s="1"/>
  <c r="F20" i="8"/>
  <c r="I19" i="8"/>
  <c r="H19" i="8"/>
  <c r="F19" i="8"/>
  <c r="I18" i="8"/>
  <c r="H18" i="8"/>
  <c r="F18" i="8"/>
  <c r="H17" i="8"/>
  <c r="I17" i="8" s="1"/>
  <c r="F17" i="8"/>
  <c r="H16" i="8"/>
  <c r="I16" i="8" s="1"/>
  <c r="F16" i="8"/>
  <c r="H15" i="8"/>
  <c r="I15" i="8" s="1"/>
  <c r="F15" i="8"/>
  <c r="H14" i="8"/>
  <c r="I14" i="8" s="1"/>
  <c r="F14" i="8"/>
  <c r="I13" i="8"/>
  <c r="F13" i="8"/>
  <c r="I6" i="8" l="1"/>
  <c r="I69" i="8"/>
  <c r="I40" i="8"/>
  <c r="H64" i="7" l="1"/>
  <c r="I64" i="7" s="1"/>
  <c r="F64" i="7"/>
  <c r="H63" i="7"/>
  <c r="I63" i="7" s="1"/>
  <c r="F63" i="7"/>
  <c r="H62" i="7"/>
  <c r="I62" i="7" s="1"/>
  <c r="F62" i="7"/>
  <c r="H61" i="7"/>
  <c r="I61" i="7" s="1"/>
  <c r="F61" i="7"/>
  <c r="H60" i="7"/>
  <c r="I60" i="7" s="1"/>
  <c r="F60" i="7"/>
  <c r="H59" i="7"/>
  <c r="I59" i="7" s="1"/>
  <c r="F59" i="7"/>
  <c r="I58" i="7"/>
  <c r="F58" i="7"/>
  <c r="I48" i="7"/>
  <c r="H48" i="7"/>
  <c r="F48" i="7"/>
  <c r="I47" i="7"/>
  <c r="H47" i="7"/>
  <c r="F47" i="7"/>
  <c r="H46" i="7"/>
  <c r="I46" i="7" s="1"/>
  <c r="F46" i="7"/>
  <c r="H45" i="7"/>
  <c r="I45" i="7" s="1"/>
  <c r="F45" i="7"/>
  <c r="H44" i="7"/>
  <c r="I44" i="7" s="1"/>
  <c r="F44" i="7"/>
  <c r="H43" i="7"/>
  <c r="I43" i="7" s="1"/>
  <c r="F43" i="7"/>
  <c r="H42" i="7"/>
  <c r="I42" i="7" s="1"/>
  <c r="F42" i="7"/>
  <c r="I41" i="7"/>
  <c r="H41" i="7"/>
  <c r="F41" i="7"/>
  <c r="I40" i="7"/>
  <c r="H40" i="7"/>
  <c r="F40" i="7"/>
  <c r="I39" i="7"/>
  <c r="H39" i="7"/>
  <c r="F39" i="7"/>
  <c r="H38" i="7"/>
  <c r="I38" i="7" s="1"/>
  <c r="F38" i="7"/>
  <c r="H37" i="7"/>
  <c r="I37" i="7" s="1"/>
  <c r="F37" i="7"/>
  <c r="I36" i="7"/>
  <c r="F36" i="7"/>
  <c r="I26" i="7"/>
  <c r="F26" i="7"/>
  <c r="H25" i="7"/>
  <c r="I25" i="7" s="1"/>
  <c r="F25" i="7"/>
  <c r="I24" i="7"/>
  <c r="H24" i="7"/>
  <c r="F24" i="7"/>
  <c r="I23" i="7"/>
  <c r="H23" i="7"/>
  <c r="F23" i="7"/>
  <c r="I22" i="7"/>
  <c r="H22" i="7"/>
  <c r="F22" i="7"/>
  <c r="H21" i="7"/>
  <c r="I21" i="7" s="1"/>
  <c r="F21" i="7"/>
  <c r="H20" i="7"/>
  <c r="I20" i="7" s="1"/>
  <c r="F20" i="7"/>
  <c r="H19" i="7"/>
  <c r="I19" i="7" s="1"/>
  <c r="F19" i="7"/>
  <c r="H18" i="7"/>
  <c r="I18" i="7" s="1"/>
  <c r="F18" i="7"/>
  <c r="H17" i="7"/>
  <c r="I17" i="7" s="1"/>
  <c r="F17" i="7"/>
  <c r="I16" i="7"/>
  <c r="H16" i="7"/>
  <c r="F16" i="7"/>
  <c r="I15" i="7"/>
  <c r="H15" i="7"/>
  <c r="F15" i="7"/>
  <c r="H14" i="7"/>
  <c r="I14" i="7" s="1"/>
  <c r="F14" i="7"/>
  <c r="I13" i="7"/>
  <c r="F13" i="7"/>
  <c r="I29" i="7" l="1"/>
  <c r="I6" i="7"/>
  <c r="I51" i="7"/>
  <c r="H49" i="6" l="1"/>
  <c r="I49" i="6" s="1"/>
  <c r="F49" i="6"/>
  <c r="H48" i="6"/>
  <c r="I48" i="6" s="1"/>
  <c r="F48" i="6"/>
  <c r="H47" i="6"/>
  <c r="I47" i="6" s="1"/>
  <c r="F47" i="6"/>
  <c r="I46" i="6"/>
  <c r="H46" i="6"/>
  <c r="F46" i="6"/>
  <c r="H45" i="6"/>
  <c r="I45" i="6" s="1"/>
  <c r="F45" i="6"/>
  <c r="I44" i="6"/>
  <c r="H44" i="6"/>
  <c r="F44" i="6"/>
  <c r="I43" i="6"/>
  <c r="H43" i="6"/>
  <c r="F43" i="6"/>
  <c r="I42" i="6"/>
  <c r="H42" i="6"/>
  <c r="F42" i="6"/>
  <c r="H41" i="6"/>
  <c r="I41" i="6" s="1"/>
  <c r="F41" i="6"/>
  <c r="H40" i="6"/>
  <c r="I40" i="6" s="1"/>
  <c r="F40" i="6"/>
  <c r="H39" i="6"/>
  <c r="I39" i="6" s="1"/>
  <c r="F39" i="6"/>
  <c r="I38" i="6"/>
  <c r="H38" i="6"/>
  <c r="F38" i="6"/>
  <c r="H37" i="6"/>
  <c r="I37" i="6" s="1"/>
  <c r="F37" i="6"/>
  <c r="I36" i="6"/>
  <c r="H36" i="6"/>
  <c r="F36" i="6"/>
  <c r="I35" i="6"/>
  <c r="H35" i="6"/>
  <c r="F35" i="6"/>
  <c r="I34" i="6"/>
  <c r="F34" i="6"/>
  <c r="H24" i="6"/>
  <c r="I24" i="6" s="1"/>
  <c r="F24" i="6"/>
  <c r="H23" i="6"/>
  <c r="I23" i="6" s="1"/>
  <c r="F23" i="6"/>
  <c r="H22" i="6"/>
  <c r="I22" i="6" s="1"/>
  <c r="F22" i="6"/>
  <c r="I21" i="6"/>
  <c r="H21" i="6"/>
  <c r="F21" i="6"/>
  <c r="H20" i="6"/>
  <c r="I20" i="6" s="1"/>
  <c r="F20" i="6"/>
  <c r="I19" i="6"/>
  <c r="H19" i="6"/>
  <c r="F19" i="6"/>
  <c r="H18" i="6"/>
  <c r="I18" i="6" s="1"/>
  <c r="F18" i="6"/>
  <c r="I17" i="6"/>
  <c r="H17" i="6"/>
  <c r="F17" i="6"/>
  <c r="H16" i="6"/>
  <c r="I16" i="6" s="1"/>
  <c r="F16" i="6"/>
  <c r="H15" i="6"/>
  <c r="I15" i="6" s="1"/>
  <c r="F15" i="6"/>
  <c r="H14" i="6"/>
  <c r="I14" i="6" s="1"/>
  <c r="F14" i="6"/>
  <c r="I13" i="6"/>
  <c r="F13" i="6"/>
  <c r="I6" i="6" l="1"/>
  <c r="I27" i="6"/>
  <c r="H65" i="5" l="1"/>
  <c r="I65" i="5" s="1"/>
  <c r="F65" i="5"/>
  <c r="H64" i="5"/>
  <c r="I64" i="5" s="1"/>
  <c r="F64" i="5"/>
  <c r="H63" i="5"/>
  <c r="I63" i="5" s="1"/>
  <c r="F63" i="5"/>
  <c r="H62" i="5"/>
  <c r="I62" i="5" s="1"/>
  <c r="F62" i="5"/>
  <c r="H61" i="5"/>
  <c r="I61" i="5" s="1"/>
  <c r="F61" i="5"/>
  <c r="H60" i="5"/>
  <c r="I60" i="5" s="1"/>
  <c r="F60" i="5"/>
  <c r="I59" i="5"/>
  <c r="H59" i="5"/>
  <c r="F59" i="5"/>
  <c r="I58" i="5"/>
  <c r="H58" i="5"/>
  <c r="F58" i="5"/>
  <c r="H57" i="5"/>
  <c r="I57" i="5" s="1"/>
  <c r="F57" i="5"/>
  <c r="H56" i="5"/>
  <c r="I56" i="5" s="1"/>
  <c r="F56" i="5"/>
  <c r="H55" i="5"/>
  <c r="I55" i="5" s="1"/>
  <c r="F55" i="5"/>
  <c r="H54" i="5"/>
  <c r="I54" i="5" s="1"/>
  <c r="F54" i="5"/>
  <c r="H53" i="5"/>
  <c r="I53" i="5" s="1"/>
  <c r="F53" i="5"/>
  <c r="H52" i="5"/>
  <c r="I52" i="5" s="1"/>
  <c r="F52" i="5"/>
  <c r="I51" i="5"/>
  <c r="H51" i="5"/>
  <c r="F51" i="5"/>
  <c r="I50" i="5"/>
  <c r="H50" i="5"/>
  <c r="F50" i="5"/>
  <c r="H49" i="5"/>
  <c r="I49" i="5" s="1"/>
  <c r="F49" i="5"/>
  <c r="H48" i="5"/>
  <c r="I48" i="5" s="1"/>
  <c r="F48" i="5"/>
  <c r="H47" i="5"/>
  <c r="I47" i="5" s="1"/>
  <c r="F47" i="5"/>
  <c r="H46" i="5"/>
  <c r="I46" i="5" s="1"/>
  <c r="I38" i="5" s="1"/>
  <c r="F46" i="5"/>
  <c r="I45" i="5"/>
  <c r="F45" i="5"/>
  <c r="H35" i="5"/>
  <c r="I35" i="5" s="1"/>
  <c r="F35" i="5"/>
  <c r="I34" i="5"/>
  <c r="H34" i="5"/>
  <c r="F34" i="5"/>
  <c r="I33" i="5"/>
  <c r="H33" i="5"/>
  <c r="F33" i="5"/>
  <c r="H32" i="5"/>
  <c r="I32" i="5" s="1"/>
  <c r="F32" i="5"/>
  <c r="H31" i="5"/>
  <c r="I31" i="5" s="1"/>
  <c r="F31" i="5"/>
  <c r="H30" i="5"/>
  <c r="I30" i="5" s="1"/>
  <c r="F30" i="5"/>
  <c r="H29" i="5"/>
  <c r="I29" i="5" s="1"/>
  <c r="F29" i="5"/>
  <c r="H28" i="5"/>
  <c r="I28" i="5" s="1"/>
  <c r="F28" i="5"/>
  <c r="H27" i="5"/>
  <c r="I27" i="5" s="1"/>
  <c r="F27" i="5"/>
  <c r="I26" i="5"/>
  <c r="H26" i="5"/>
  <c r="F26" i="5"/>
  <c r="I25" i="5"/>
  <c r="H25" i="5"/>
  <c r="F25" i="5"/>
  <c r="H24" i="5"/>
  <c r="I24" i="5" s="1"/>
  <c r="F24" i="5"/>
  <c r="H23" i="5"/>
  <c r="I23" i="5" s="1"/>
  <c r="F23" i="5"/>
  <c r="H22" i="5"/>
  <c r="I22" i="5" s="1"/>
  <c r="F22" i="5"/>
  <c r="H21" i="5"/>
  <c r="I21" i="5" s="1"/>
  <c r="F21" i="5"/>
  <c r="H20" i="5"/>
  <c r="I20" i="5" s="1"/>
  <c r="F20" i="5"/>
  <c r="H19" i="5"/>
  <c r="I19" i="5" s="1"/>
  <c r="F19" i="5"/>
  <c r="I18" i="5"/>
  <c r="H18" i="5"/>
  <c r="F18" i="5"/>
  <c r="I17" i="5"/>
  <c r="H17" i="5"/>
  <c r="F17" i="5"/>
  <c r="H16" i="5"/>
  <c r="I16" i="5" s="1"/>
  <c r="F16" i="5"/>
  <c r="H15" i="5"/>
  <c r="I15" i="5" s="1"/>
  <c r="F15" i="5"/>
  <c r="H14" i="5"/>
  <c r="I14" i="5" s="1"/>
  <c r="F14" i="5"/>
  <c r="I13" i="5"/>
  <c r="F13" i="5"/>
  <c r="I6" i="5" l="1"/>
  <c r="H56" i="4" l="1"/>
  <c r="I56" i="4" s="1"/>
  <c r="F56" i="4"/>
  <c r="I55" i="4"/>
  <c r="H55" i="4"/>
  <c r="F55" i="4"/>
  <c r="H54" i="4"/>
  <c r="I54" i="4" s="1"/>
  <c r="F54" i="4"/>
  <c r="H53" i="4"/>
  <c r="I53" i="4" s="1"/>
  <c r="F53" i="4"/>
  <c r="H52" i="4"/>
  <c r="I52" i="4" s="1"/>
  <c r="F52" i="4"/>
  <c r="H51" i="4"/>
  <c r="I51" i="4" s="1"/>
  <c r="F51" i="4"/>
  <c r="I50" i="4"/>
  <c r="H50" i="4"/>
  <c r="F50" i="4"/>
  <c r="I49" i="4"/>
  <c r="H49" i="4"/>
  <c r="F49" i="4"/>
  <c r="H48" i="4"/>
  <c r="I48" i="4" s="1"/>
  <c r="F48" i="4"/>
  <c r="I47" i="4"/>
  <c r="H47" i="4"/>
  <c r="F47" i="4"/>
  <c r="H46" i="4"/>
  <c r="I46" i="4" s="1"/>
  <c r="F46" i="4"/>
  <c r="H45" i="4"/>
  <c r="I45" i="4" s="1"/>
  <c r="F45" i="4"/>
  <c r="H44" i="4"/>
  <c r="I44" i="4" s="1"/>
  <c r="F44" i="4"/>
  <c r="H43" i="4"/>
  <c r="I43" i="4" s="1"/>
  <c r="F43" i="4"/>
  <c r="I42" i="4"/>
  <c r="H42" i="4"/>
  <c r="F42" i="4"/>
  <c r="I41" i="4"/>
  <c r="H41" i="4"/>
  <c r="F41" i="4"/>
  <c r="I40" i="4"/>
  <c r="F40" i="4"/>
  <c r="I30" i="4"/>
  <c r="H30" i="4"/>
  <c r="F30" i="4"/>
  <c r="H29" i="4"/>
  <c r="I29" i="4" s="1"/>
  <c r="F29" i="4"/>
  <c r="H28" i="4"/>
  <c r="I28" i="4" s="1"/>
  <c r="F28" i="4"/>
  <c r="H27" i="4"/>
  <c r="I27" i="4" s="1"/>
  <c r="F27" i="4"/>
  <c r="H26" i="4"/>
  <c r="I26" i="4" s="1"/>
  <c r="F26" i="4"/>
  <c r="I25" i="4"/>
  <c r="H25" i="4"/>
  <c r="F25" i="4"/>
  <c r="I24" i="4"/>
  <c r="H24" i="4"/>
  <c r="F24" i="4"/>
  <c r="H23" i="4"/>
  <c r="I23" i="4" s="1"/>
  <c r="F23" i="4"/>
  <c r="I22" i="4"/>
  <c r="H22" i="4"/>
  <c r="F22" i="4"/>
  <c r="H21" i="4"/>
  <c r="I21" i="4" s="1"/>
  <c r="F21" i="4"/>
  <c r="H20" i="4"/>
  <c r="I20" i="4" s="1"/>
  <c r="F20" i="4"/>
  <c r="H19" i="4"/>
  <c r="I19" i="4" s="1"/>
  <c r="F19" i="4"/>
  <c r="H18" i="4"/>
  <c r="I18" i="4" s="1"/>
  <c r="F18" i="4"/>
  <c r="I17" i="4"/>
  <c r="H17" i="4"/>
  <c r="F17" i="4"/>
  <c r="I16" i="4"/>
  <c r="H16" i="4"/>
  <c r="F16" i="4"/>
  <c r="H15" i="4"/>
  <c r="I15" i="4" s="1"/>
  <c r="F15" i="4"/>
  <c r="I14" i="4"/>
  <c r="H14" i="4"/>
  <c r="F14" i="4"/>
  <c r="I13" i="4"/>
  <c r="F13" i="4"/>
  <c r="I33" i="4" l="1"/>
  <c r="I6" i="4"/>
  <c r="G14" i="2" l="1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</calcChain>
</file>

<file path=xl/sharedStrings.xml><?xml version="1.0" encoding="utf-8"?>
<sst xmlns="http://schemas.openxmlformats.org/spreadsheetml/2006/main" count="767" uniqueCount="96">
  <si>
    <t>Pond Series 3 inlet</t>
  </si>
  <si>
    <t>Date</t>
  </si>
  <si>
    <t>Bonanza Brdg 13295850</t>
  </si>
  <si>
    <t>time</t>
  </si>
  <si>
    <t>Percent of flow at YFgage</t>
  </si>
  <si>
    <t>BLW WF nr Bonanza 13295900</t>
  </si>
  <si>
    <t>Yankee Fork 13296000</t>
  </si>
  <si>
    <t>CFS</t>
  </si>
  <si>
    <t>Site</t>
  </si>
  <si>
    <t>Descriptive Location</t>
  </si>
  <si>
    <t>Easting</t>
  </si>
  <si>
    <t>Northing</t>
  </si>
  <si>
    <t>Location:</t>
  </si>
  <si>
    <t>RWE:</t>
  </si>
  <si>
    <t>CFS:</t>
  </si>
  <si>
    <t>Date:</t>
  </si>
  <si>
    <t>LWE:</t>
  </si>
  <si>
    <t>Time:</t>
  </si>
  <si>
    <t>Stage:</t>
  </si>
  <si>
    <t>n/a</t>
  </si>
  <si>
    <t>Velocity (ft/sec)</t>
  </si>
  <si>
    <t>Width (ft)</t>
  </si>
  <si>
    <t>Depth (ft)</t>
  </si>
  <si>
    <t>Average</t>
  </si>
  <si>
    <t>Cell Width</t>
  </si>
  <si>
    <t>Q</t>
  </si>
  <si>
    <t>ice</t>
  </si>
  <si>
    <t>(taken at 1st check structure)</t>
  </si>
  <si>
    <t>*at first check structure</t>
  </si>
  <si>
    <t>(0.80' depth at metal sill)</t>
  </si>
  <si>
    <t>2..4</t>
  </si>
  <si>
    <t>*split channel</t>
  </si>
  <si>
    <t>Marsh-McBriney Flo-Mate model 2000 portable flowmeter</t>
  </si>
  <si>
    <t>2013 Yankee Fork downstream of first bridge below West Fork confluence discharge measurements</t>
  </si>
  <si>
    <t>Yankee Fork at bridge below West Fork</t>
  </si>
  <si>
    <t>2013 Yankee Fork at bridge below Bonanza discharge measurements</t>
  </si>
  <si>
    <t>Yankee Fork at bridge below Bonanza</t>
  </si>
  <si>
    <t>2013 Yankee Fork ~20m downstream of bridge above Fivemile Creek discharge measurements</t>
  </si>
  <si>
    <t>Yankee Fork above Fivemile Creek</t>
  </si>
  <si>
    <t>2013 Yankee Fork above Eightmile Creek discharge measurements</t>
  </si>
  <si>
    <t>Yankee Fork above Eightmile Creek</t>
  </si>
  <si>
    <t>2013 Eightmile Creek at mouth discharge measurements</t>
  </si>
  <si>
    <t>Eightmile Creek at mouth</t>
  </si>
  <si>
    <t>2013 Jordan Creek above bridge at mouth discharge measurements</t>
  </si>
  <si>
    <t>Jordan Creek at mouth</t>
  </si>
  <si>
    <t>2013 West Fork at mouth discharge measurements</t>
  </si>
  <si>
    <t>West Fork at mouth</t>
  </si>
  <si>
    <t>2013 Cearley Creek at mouth discharge measurements</t>
  </si>
  <si>
    <t>Cearley Creek at mouth</t>
  </si>
  <si>
    <t>2013 Jerrys Creek at ATV trail ford at mouth discharge measurements</t>
  </si>
  <si>
    <t>Jerrys Creek at mouth</t>
  </si>
  <si>
    <t>2013 Ramey Creek at mouth discharge measurements</t>
  </si>
  <si>
    <t>Ramey Creek at mouth</t>
  </si>
  <si>
    <t>2013 Rankin Creek at mouth discharge measurements</t>
  </si>
  <si>
    <t>Rankin Creek at mouth</t>
  </si>
  <si>
    <t>Silver Creek at mouth</t>
  </si>
  <si>
    <t>2013 Silver Creek at ATV trail ford near mouth discharge measurements</t>
  </si>
  <si>
    <t>2013 Pond Series 1 outlet at Yankee Fork Road culvert and at lower pond outlet check structure discharge measurements</t>
  </si>
  <si>
    <t>[taken at Yankee Fork Road culvert]</t>
  </si>
  <si>
    <t>Pond Series 1 outlet</t>
  </si>
  <si>
    <t>*Pond Series 1 outlet</t>
  </si>
  <si>
    <t>2013 Pond Series 2 outlet discharge measurements</t>
  </si>
  <si>
    <t>Pond Series 2 outlet</t>
  </si>
  <si>
    <t>Pond Series 2 unnamed tributary at mouth</t>
  </si>
  <si>
    <t>2013 Pond Series 3 mid point downstream of rehab roughended channel discharge measurements</t>
  </si>
  <si>
    <t>Pond Series 3 mid point</t>
  </si>
  <si>
    <t>2013 Pond Series 3 outlet discharge measurements</t>
  </si>
  <si>
    <t>Pond Series 3 outlet</t>
  </si>
  <si>
    <t>2013 Pond Series 3 inlet at flow control structure discharge measurements</t>
  </si>
  <si>
    <t>2013 unnamed tributary to Pond Series 2 downstream of high gradient channel at mouth discharge measurement</t>
  </si>
  <si>
    <t>2013 Yankee Fork Restoration Project discharge measurement summary tables (cfs)</t>
  </si>
  <si>
    <t>Yankee Fork below bridge above Fivemile Creek</t>
  </si>
  <si>
    <t>unnamed tributary to Pond Series 2 at mouth</t>
  </si>
  <si>
    <t>2012-2013 USGS Yankee Fork at bridge below Bonanza and Yankee Fork at bridge below West Fork and Yankee Fork at USGS Gauge near mouth discharge measurements</t>
  </si>
  <si>
    <t>UTM 11T WGS84/NAD83</t>
  </si>
  <si>
    <t>Latitude</t>
  </si>
  <si>
    <t>Longitude</t>
  </si>
  <si>
    <t>at first bridge below confluence</t>
  </si>
  <si>
    <t>~20m downstream of bridge above Fivemile Creek</t>
  </si>
  <si>
    <t xml:space="preserve"> </t>
  </si>
  <si>
    <t>below bridge at mouth</t>
  </si>
  <si>
    <t>above bridge at mouth</t>
  </si>
  <si>
    <t>at old mouth of West Fork [confluence was restored to historic location ~540m upstream in 2016]</t>
  </si>
  <si>
    <t>near mouth of canyon</t>
  </si>
  <si>
    <t>at ATV trail ford</t>
  </si>
  <si>
    <t>near mouth</t>
  </si>
  <si>
    <t>at upstream end of Yankee Fork Road culvert</t>
  </si>
  <si>
    <t>downstream of high gradient channel</t>
  </si>
  <si>
    <t>at flow control structure</t>
  </si>
  <si>
    <t>Pond Series 3 mid-point</t>
  </si>
  <si>
    <t>downstream of roughened channel</t>
  </si>
  <si>
    <t>at outlet</t>
  </si>
  <si>
    <t>2013 Yankee Fork Restoration Project Discharge Cross Section Locations</t>
  </si>
  <si>
    <t>at lower pond outlet check structure</t>
  </si>
  <si>
    <t>Yankee Fork below West Fork</t>
  </si>
  <si>
    <t>Yankee Fork at bridge above Fivemile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</si>
</sst>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[$-F400]h:mm:ss\ AM/PM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167" fontId="0" fillId="2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166" fontId="0" fillId="3" borderId="1" xfId="0" applyNumberFormat="1" applyFill="1" applyBorder="1" applyAlignment="1">
      <alignment wrapText="1"/>
    </xf>
    <xf numFmtId="167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0" fontId="3" fillId="2" borderId="1" xfId="0" applyFont="1" applyFill="1" applyBorder="1"/>
    <xf numFmtId="166" fontId="3" fillId="2" borderId="1" xfId="0" applyNumberFormat="1" applyFont="1" applyFill="1" applyBorder="1"/>
    <xf numFmtId="167" fontId="0" fillId="2" borderId="1" xfId="0" applyNumberFormat="1" applyFill="1" applyBorder="1"/>
    <xf numFmtId="0" fontId="0" fillId="3" borderId="1" xfId="0" applyFill="1" applyBorder="1"/>
    <xf numFmtId="166" fontId="0" fillId="3" borderId="1" xfId="0" applyNumberFormat="1" applyFill="1" applyBorder="1"/>
    <xf numFmtId="167" fontId="0" fillId="3" borderId="1" xfId="0" applyNumberFormat="1" applyFill="1" applyBorder="1"/>
    <xf numFmtId="0" fontId="0" fillId="4" borderId="1" xfId="0" applyFill="1" applyBorder="1"/>
    <xf numFmtId="20" fontId="0" fillId="4" borderId="1" xfId="0" applyNumberFormat="1" applyFill="1" applyBorder="1"/>
    <xf numFmtId="166" fontId="0" fillId="4" borderId="1" xfId="0" applyNumberFormat="1" applyFill="1" applyBorder="1"/>
    <xf numFmtId="166" fontId="3" fillId="2" borderId="3" xfId="0" applyNumberFormat="1" applyFont="1" applyFill="1" applyBorder="1"/>
    <xf numFmtId="166" fontId="0" fillId="3" borderId="3" xfId="0" applyNumberFormat="1" applyFill="1" applyBorder="1"/>
    <xf numFmtId="166" fontId="0" fillId="4" borderId="3" xfId="0" applyNumberFormat="1" applyFill="1" applyBorder="1"/>
    <xf numFmtId="0" fontId="0" fillId="2" borderId="1" xfId="0" applyFill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/>
    <xf numFmtId="0" fontId="0" fillId="0" borderId="1" xfId="0" applyFill="1" applyBorder="1"/>
    <xf numFmtId="167" fontId="0" fillId="0" borderId="0" xfId="0" applyNumberFormat="1" applyAlignment="1">
      <alignment horizontal="left"/>
    </xf>
    <xf numFmtId="0" fontId="4" fillId="0" borderId="4" xfId="0" applyFont="1" applyBorder="1"/>
    <xf numFmtId="0" fontId="0" fillId="0" borderId="5" xfId="0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6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9F73-CF38-45FC-9FB3-F36FDB4226E7}">
  <dimension ref="A1:F22"/>
  <sheetViews>
    <sheetView tabSelected="1" workbookViewId="0">
      <selection activeCell="A23" sqref="A23"/>
    </sheetView>
  </sheetViews>
  <sheetFormatPr defaultRowHeight="14.4" x14ac:dyDescent="0.3"/>
  <cols>
    <col min="1" max="1" width="59" style="1" customWidth="1"/>
    <col min="2" max="2" width="81.21875" style="1" customWidth="1"/>
    <col min="3" max="3" width="10.109375" style="1" customWidth="1"/>
    <col min="4" max="4" width="9.77734375" style="1" customWidth="1"/>
    <col min="5" max="5" width="8.88671875" style="1"/>
    <col min="6" max="6" width="12.33203125" style="1" customWidth="1"/>
    <col min="7" max="16384" width="8.88671875" style="1"/>
  </cols>
  <sheetData>
    <row r="1" spans="1:6" x14ac:dyDescent="0.3">
      <c r="A1" s="38" t="s">
        <v>92</v>
      </c>
    </row>
    <row r="2" spans="1:6" x14ac:dyDescent="0.3">
      <c r="A2" s="38"/>
      <c r="B2" s="38"/>
      <c r="C2" s="38" t="s">
        <v>74</v>
      </c>
      <c r="D2" s="38"/>
      <c r="E2" s="38"/>
      <c r="F2" s="38"/>
    </row>
    <row r="3" spans="1:6" x14ac:dyDescent="0.3">
      <c r="A3" s="49" t="s">
        <v>8</v>
      </c>
      <c r="B3" s="49" t="s">
        <v>9</v>
      </c>
      <c r="C3" s="49" t="s">
        <v>10</v>
      </c>
      <c r="D3" s="49" t="s">
        <v>11</v>
      </c>
      <c r="E3" s="49" t="s">
        <v>75</v>
      </c>
      <c r="F3" s="49" t="s">
        <v>76</v>
      </c>
    </row>
    <row r="4" spans="1:6" x14ac:dyDescent="0.3">
      <c r="A4" s="5" t="s">
        <v>94</v>
      </c>
      <c r="B4" s="5" t="s">
        <v>77</v>
      </c>
      <c r="C4" s="5">
        <v>681185</v>
      </c>
      <c r="D4" s="5">
        <v>4913185</v>
      </c>
      <c r="E4" s="5">
        <v>44.349315878770703</v>
      </c>
      <c r="F4" s="5">
        <v>-114.72674047196401</v>
      </c>
    </row>
    <row r="5" spans="1:6" x14ac:dyDescent="0.3">
      <c r="A5" s="5" t="s">
        <v>36</v>
      </c>
      <c r="B5" s="5"/>
      <c r="C5" s="39">
        <v>681263</v>
      </c>
      <c r="D5" s="39">
        <v>4915264</v>
      </c>
      <c r="E5" s="39">
        <v>44.367998747151098</v>
      </c>
      <c r="F5" s="39">
        <v>-114.725038681348</v>
      </c>
    </row>
    <row r="6" spans="1:6" x14ac:dyDescent="0.3">
      <c r="A6" s="5" t="s">
        <v>95</v>
      </c>
      <c r="B6" s="5" t="s">
        <v>78</v>
      </c>
      <c r="C6" s="5">
        <v>687434</v>
      </c>
      <c r="D6" s="5">
        <v>4920043</v>
      </c>
      <c r="E6" s="5">
        <v>44.409418925929202</v>
      </c>
      <c r="F6" s="5">
        <v>-114.645929352672</v>
      </c>
    </row>
    <row r="7" spans="1:6" x14ac:dyDescent="0.3">
      <c r="A7" s="5" t="s">
        <v>40</v>
      </c>
      <c r="B7" s="5" t="s">
        <v>79</v>
      </c>
      <c r="C7" s="5">
        <v>689488</v>
      </c>
      <c r="D7" s="5">
        <v>4921998</v>
      </c>
      <c r="E7" s="5">
        <v>44.426469859598299</v>
      </c>
      <c r="F7" s="5">
        <v>-114.619440421306</v>
      </c>
    </row>
    <row r="8" spans="1:6" x14ac:dyDescent="0.3">
      <c r="A8" s="5" t="s">
        <v>42</v>
      </c>
      <c r="B8" s="5" t="s">
        <v>80</v>
      </c>
      <c r="C8" s="5">
        <v>689384</v>
      </c>
      <c r="D8" s="5">
        <v>4922017</v>
      </c>
      <c r="E8" s="5">
        <v>44.426667981453399</v>
      </c>
      <c r="F8" s="5">
        <v>-114.62073892817</v>
      </c>
    </row>
    <row r="9" spans="1:6" x14ac:dyDescent="0.3">
      <c r="A9" s="5" t="s">
        <v>44</v>
      </c>
      <c r="B9" s="5" t="s">
        <v>81</v>
      </c>
      <c r="C9" s="5">
        <v>681504</v>
      </c>
      <c r="D9" s="5">
        <v>4916451</v>
      </c>
      <c r="E9" s="5">
        <v>44.378616485317998</v>
      </c>
      <c r="F9" s="5">
        <v>-114.721602174588</v>
      </c>
    </row>
    <row r="10" spans="1:6" x14ac:dyDescent="0.3">
      <c r="A10" s="5" t="s">
        <v>46</v>
      </c>
      <c r="B10" s="5" t="s">
        <v>82</v>
      </c>
      <c r="C10" s="5">
        <v>681201</v>
      </c>
      <c r="D10" s="5">
        <v>4913168</v>
      </c>
      <c r="E10" s="5">
        <v>44.3491589549431</v>
      </c>
      <c r="F10" s="5">
        <v>-114.726545797623</v>
      </c>
    </row>
    <row r="11" spans="1:6" x14ac:dyDescent="0.3">
      <c r="A11" s="5" t="s">
        <v>48</v>
      </c>
      <c r="B11" s="5" t="s">
        <v>83</v>
      </c>
      <c r="C11" s="5">
        <v>681421</v>
      </c>
      <c r="D11" s="5">
        <v>4912703</v>
      </c>
      <c r="E11" s="5">
        <v>44.344920930822802</v>
      </c>
      <c r="F11" s="5">
        <v>-114.72394967024501</v>
      </c>
    </row>
    <row r="12" spans="1:6" x14ac:dyDescent="0.3">
      <c r="A12" s="5" t="s">
        <v>50</v>
      </c>
      <c r="B12" s="5" t="s">
        <v>84</v>
      </c>
      <c r="C12" s="5">
        <v>681775</v>
      </c>
      <c r="D12" s="5">
        <v>4911398</v>
      </c>
      <c r="E12" s="5">
        <v>44.333092813815597</v>
      </c>
      <c r="F12" s="5">
        <v>-114.719967216642</v>
      </c>
    </row>
    <row r="13" spans="1:6" x14ac:dyDescent="0.3">
      <c r="A13" s="5" t="s">
        <v>52</v>
      </c>
      <c r="B13" s="5" t="s">
        <v>85</v>
      </c>
      <c r="C13" s="5">
        <v>681930</v>
      </c>
      <c r="D13" s="5">
        <v>4910059</v>
      </c>
      <c r="E13" s="5">
        <v>44.321008568917897</v>
      </c>
      <c r="F13" s="5">
        <v>-114.71849175385999</v>
      </c>
    </row>
    <row r="14" spans="1:6" x14ac:dyDescent="0.3">
      <c r="A14" s="5" t="s">
        <v>54</v>
      </c>
      <c r="B14" s="5" t="s">
        <v>85</v>
      </c>
      <c r="C14" s="5">
        <v>682036</v>
      </c>
      <c r="D14" s="5">
        <v>4909677</v>
      </c>
      <c r="E14" s="5">
        <v>44.317545604178001</v>
      </c>
      <c r="F14" s="5">
        <v>-114.717296808783</v>
      </c>
    </row>
    <row r="15" spans="1:6" x14ac:dyDescent="0.3">
      <c r="A15" s="5" t="s">
        <v>55</v>
      </c>
      <c r="B15" s="5" t="s">
        <v>84</v>
      </c>
      <c r="C15" s="5">
        <v>682253</v>
      </c>
      <c r="D15" s="5">
        <v>4909568</v>
      </c>
      <c r="E15" s="5">
        <v>44.316510662085697</v>
      </c>
      <c r="F15" s="5">
        <v>-114.71461589049299</v>
      </c>
    </row>
    <row r="16" spans="1:6" x14ac:dyDescent="0.3">
      <c r="A16" s="5" t="s">
        <v>59</v>
      </c>
      <c r="B16" s="5" t="s">
        <v>86</v>
      </c>
      <c r="C16" s="5">
        <v>681932</v>
      </c>
      <c r="D16" s="5">
        <v>4908445</v>
      </c>
      <c r="E16" s="5">
        <v>44.306488740999001</v>
      </c>
      <c r="F16" s="5">
        <v>-114.71902945808699</v>
      </c>
    </row>
    <row r="17" spans="1:6" x14ac:dyDescent="0.3">
      <c r="A17" s="5" t="s">
        <v>59</v>
      </c>
      <c r="B17" s="5" t="s">
        <v>93</v>
      </c>
      <c r="C17" s="5">
        <v>681974</v>
      </c>
      <c r="D17" s="5">
        <v>4908517</v>
      </c>
      <c r="E17" s="5">
        <v>44.307125930799998</v>
      </c>
      <c r="F17" s="5">
        <v>-114.718478196514</v>
      </c>
    </row>
    <row r="18" spans="1:6" x14ac:dyDescent="0.3">
      <c r="A18" s="5" t="s">
        <v>62</v>
      </c>
      <c r="B18" s="5"/>
      <c r="C18" s="5">
        <v>681533</v>
      </c>
      <c r="D18" s="5">
        <v>4911366</v>
      </c>
      <c r="E18" s="5">
        <v>44.332865478690898</v>
      </c>
      <c r="F18" s="5">
        <v>-114.72301142282301</v>
      </c>
    </row>
    <row r="19" spans="1:6" x14ac:dyDescent="0.3">
      <c r="A19" s="5" t="s">
        <v>63</v>
      </c>
      <c r="B19" s="5" t="s">
        <v>87</v>
      </c>
      <c r="C19" s="5">
        <v>681499</v>
      </c>
      <c r="D19" s="5">
        <v>4911999</v>
      </c>
      <c r="E19" s="5">
        <v>44.338568355812598</v>
      </c>
      <c r="F19" s="5">
        <v>-114.723217115281</v>
      </c>
    </row>
    <row r="20" spans="1:6" x14ac:dyDescent="0.3">
      <c r="A20" s="5" t="s">
        <v>0</v>
      </c>
      <c r="B20" s="5" t="s">
        <v>88</v>
      </c>
      <c r="C20" s="5">
        <v>681411</v>
      </c>
      <c r="D20" s="5">
        <v>4912779</v>
      </c>
      <c r="E20" s="5">
        <v>44.345607114438998</v>
      </c>
      <c r="F20" s="5">
        <v>-114.724048561872</v>
      </c>
    </row>
    <row r="21" spans="1:6" x14ac:dyDescent="0.3">
      <c r="A21" s="5" t="s">
        <v>89</v>
      </c>
      <c r="B21" s="5" t="s">
        <v>90</v>
      </c>
      <c r="C21" s="5">
        <v>681416</v>
      </c>
      <c r="D21" s="5">
        <v>4912586</v>
      </c>
      <c r="E21" s="5">
        <v>44.343869665904997</v>
      </c>
      <c r="F21" s="5">
        <v>-114.724053093816</v>
      </c>
    </row>
    <row r="22" spans="1:6" x14ac:dyDescent="0.3">
      <c r="A22" s="5" t="s">
        <v>67</v>
      </c>
      <c r="B22" s="5" t="s">
        <v>91</v>
      </c>
      <c r="C22" s="5">
        <v>681614</v>
      </c>
      <c r="D22" s="5">
        <v>4912096</v>
      </c>
      <c r="E22" s="5">
        <v>44.339412197331299</v>
      </c>
      <c r="F22" s="5">
        <v>-114.721741843364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DF29-5DB5-49B7-B3F0-61595BB20096}">
  <dimension ref="A1:I64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77734375" style="1" customWidth="1"/>
    <col min="3" max="16384" width="8.88671875" style="1"/>
  </cols>
  <sheetData>
    <row r="1" spans="1:9" x14ac:dyDescent="0.3">
      <c r="A1" s="38" t="s">
        <v>49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50</v>
      </c>
      <c r="H6" s="41" t="s">
        <v>14</v>
      </c>
      <c r="I6" s="42">
        <f>SUM(I13:I26)</f>
        <v>2.754999999999997E-3</v>
      </c>
    </row>
    <row r="7" spans="1:9" x14ac:dyDescent="0.3">
      <c r="A7" s="1" t="s">
        <v>15</v>
      </c>
      <c r="B7" s="47">
        <v>41360</v>
      </c>
      <c r="D7" s="1" t="s">
        <v>13</v>
      </c>
      <c r="E7" s="40">
        <v>2</v>
      </c>
    </row>
    <row r="8" spans="1:9" x14ac:dyDescent="0.3">
      <c r="A8" s="1" t="s">
        <v>17</v>
      </c>
      <c r="B8" s="48">
        <v>1100</v>
      </c>
      <c r="D8" s="1" t="s">
        <v>16</v>
      </c>
      <c r="E8" s="40">
        <v>4.5999999999999996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2</v>
      </c>
      <c r="B13" s="4">
        <v>0.02</v>
      </c>
      <c r="C13" s="4">
        <v>0</v>
      </c>
      <c r="D13" s="4"/>
      <c r="E13" s="4"/>
      <c r="F13" s="1">
        <f t="shared" ref="F13:F26" si="0">(D13+E13)/2</f>
        <v>0</v>
      </c>
      <c r="I13" s="1">
        <f t="shared" ref="I13:I26" si="1">H13*C13*B13</f>
        <v>0</v>
      </c>
    </row>
    <row r="14" spans="1:9" x14ac:dyDescent="0.3">
      <c r="A14" s="35">
        <v>2.1</v>
      </c>
      <c r="B14" s="4">
        <v>0.08</v>
      </c>
      <c r="C14" s="4">
        <v>-0.12</v>
      </c>
      <c r="D14" s="4"/>
      <c r="E14" s="4"/>
      <c r="F14" s="1">
        <f t="shared" si="0"/>
        <v>0</v>
      </c>
      <c r="H14" s="1">
        <f t="shared" ref="H14:H25" si="2">(A15-A13)/2</f>
        <v>0.14999999999999991</v>
      </c>
      <c r="I14" s="1">
        <f t="shared" si="1"/>
        <v>-1.439999999999999E-3</v>
      </c>
    </row>
    <row r="15" spans="1:9" x14ac:dyDescent="0.3">
      <c r="A15" s="35">
        <v>2.2999999999999998</v>
      </c>
      <c r="B15" s="4">
        <v>0.14000000000000001</v>
      </c>
      <c r="C15" s="4">
        <v>-7.0000000000000007E-2</v>
      </c>
      <c r="D15" s="4"/>
      <c r="E15" s="4"/>
      <c r="F15" s="1">
        <f t="shared" si="0"/>
        <v>0</v>
      </c>
      <c r="H15" s="1">
        <f t="shared" si="2"/>
        <v>0.19999999999999996</v>
      </c>
      <c r="I15" s="1">
        <f t="shared" si="1"/>
        <v>-1.9599999999999999E-3</v>
      </c>
    </row>
    <row r="16" spans="1:9" x14ac:dyDescent="0.3">
      <c r="A16" s="35">
        <v>2.5</v>
      </c>
      <c r="B16" s="4">
        <v>0.2</v>
      </c>
      <c r="C16" s="4">
        <v>-0.01</v>
      </c>
      <c r="D16" s="4"/>
      <c r="E16" s="4"/>
      <c r="F16" s="1">
        <f t="shared" si="0"/>
        <v>0</v>
      </c>
      <c r="H16" s="1">
        <f t="shared" si="2"/>
        <v>0.15000000000000013</v>
      </c>
      <c r="I16" s="1">
        <f t="shared" si="1"/>
        <v>-3.000000000000003E-4</v>
      </c>
    </row>
    <row r="17" spans="1:9" x14ac:dyDescent="0.3">
      <c r="A17" s="35">
        <v>2.6</v>
      </c>
      <c r="B17" s="4">
        <v>0.21</v>
      </c>
      <c r="C17" s="4">
        <v>0</v>
      </c>
      <c r="D17" s="4"/>
      <c r="E17" s="4"/>
      <c r="F17" s="1">
        <f t="shared" si="0"/>
        <v>0</v>
      </c>
      <c r="H17" s="1">
        <f t="shared" si="2"/>
        <v>0.10000000000000009</v>
      </c>
      <c r="I17" s="1">
        <f t="shared" si="1"/>
        <v>0</v>
      </c>
    </row>
    <row r="18" spans="1:9" x14ac:dyDescent="0.3">
      <c r="A18" s="35">
        <v>2.7</v>
      </c>
      <c r="B18" s="4">
        <v>0.21</v>
      </c>
      <c r="C18" s="4">
        <v>0.09</v>
      </c>
      <c r="D18" s="4"/>
      <c r="E18" s="4"/>
      <c r="F18" s="1">
        <f t="shared" si="0"/>
        <v>0</v>
      </c>
      <c r="H18" s="1">
        <f t="shared" si="2"/>
        <v>0.14999999999999991</v>
      </c>
      <c r="I18" s="1">
        <f t="shared" si="1"/>
        <v>2.8349999999999981E-3</v>
      </c>
    </row>
    <row r="19" spans="1:9" x14ac:dyDescent="0.3">
      <c r="A19" s="35">
        <v>2.9</v>
      </c>
      <c r="B19" s="4">
        <v>0.18</v>
      </c>
      <c r="C19" s="4">
        <v>0.13</v>
      </c>
      <c r="D19" s="4"/>
      <c r="E19" s="4"/>
      <c r="F19" s="1">
        <f t="shared" si="0"/>
        <v>0</v>
      </c>
      <c r="H19" s="1">
        <f t="shared" si="2"/>
        <v>0.19999999999999996</v>
      </c>
      <c r="I19" s="1">
        <f t="shared" si="1"/>
        <v>4.6799999999999993E-3</v>
      </c>
    </row>
    <row r="20" spans="1:9" x14ac:dyDescent="0.3">
      <c r="A20" s="35">
        <v>3.1</v>
      </c>
      <c r="B20" s="4">
        <v>0.2</v>
      </c>
      <c r="C20" s="4">
        <v>0.15</v>
      </c>
      <c r="D20" s="4"/>
      <c r="E20" s="4"/>
      <c r="F20" s="1">
        <f t="shared" si="0"/>
        <v>0</v>
      </c>
      <c r="H20" s="1">
        <f t="shared" si="2"/>
        <v>0.19999999999999996</v>
      </c>
      <c r="I20" s="1">
        <f t="shared" si="1"/>
        <v>5.9999999999999984E-3</v>
      </c>
    </row>
    <row r="21" spans="1:9" x14ac:dyDescent="0.3">
      <c r="A21" s="35">
        <v>3.3</v>
      </c>
      <c r="B21" s="4">
        <v>0.22</v>
      </c>
      <c r="C21" s="4">
        <v>0.06</v>
      </c>
      <c r="D21" s="4"/>
      <c r="E21" s="4"/>
      <c r="F21" s="1">
        <f t="shared" si="0"/>
        <v>0</v>
      </c>
      <c r="H21" s="1">
        <f t="shared" si="2"/>
        <v>0.19999999999999996</v>
      </c>
      <c r="I21" s="1">
        <f t="shared" si="1"/>
        <v>2.6399999999999991E-3</v>
      </c>
    </row>
    <row r="22" spans="1:9" x14ac:dyDescent="0.3">
      <c r="A22" s="35">
        <v>3.5</v>
      </c>
      <c r="B22" s="4">
        <v>0.23</v>
      </c>
      <c r="C22" s="4">
        <v>0.01</v>
      </c>
      <c r="D22" s="4"/>
      <c r="E22" s="4"/>
      <c r="F22" s="1">
        <f t="shared" si="0"/>
        <v>0</v>
      </c>
      <c r="H22" s="1">
        <f t="shared" si="2"/>
        <v>0.20000000000000018</v>
      </c>
      <c r="I22" s="1">
        <f t="shared" si="1"/>
        <v>4.6000000000000045E-4</v>
      </c>
    </row>
    <row r="23" spans="1:9" x14ac:dyDescent="0.3">
      <c r="A23" s="35">
        <v>3.7</v>
      </c>
      <c r="B23" s="4">
        <v>0.22</v>
      </c>
      <c r="C23" s="4">
        <v>-0.04</v>
      </c>
      <c r="D23" s="4"/>
      <c r="E23" s="4"/>
      <c r="F23" s="1">
        <f t="shared" si="0"/>
        <v>0</v>
      </c>
      <c r="H23" s="1">
        <f t="shared" si="2"/>
        <v>0.19999999999999996</v>
      </c>
      <c r="I23" s="1">
        <f t="shared" si="1"/>
        <v>-1.7599999999999996E-3</v>
      </c>
    </row>
    <row r="24" spans="1:9" x14ac:dyDescent="0.3">
      <c r="A24" s="35">
        <v>3.9</v>
      </c>
      <c r="B24" s="4">
        <v>0.18</v>
      </c>
      <c r="C24" s="4">
        <v>-0.08</v>
      </c>
      <c r="D24" s="4"/>
      <c r="E24" s="4"/>
      <c r="F24" s="1">
        <f t="shared" si="0"/>
        <v>0</v>
      </c>
      <c r="H24" s="1">
        <f t="shared" si="2"/>
        <v>0.25</v>
      </c>
      <c r="I24" s="1">
        <f t="shared" si="1"/>
        <v>-3.5999999999999999E-3</v>
      </c>
    </row>
    <row r="25" spans="1:9" x14ac:dyDescent="0.3">
      <c r="A25" s="35">
        <v>4.2</v>
      </c>
      <c r="B25" s="4">
        <v>0.08</v>
      </c>
      <c r="C25" s="4">
        <v>-0.2</v>
      </c>
      <c r="D25" s="4"/>
      <c r="E25" s="4"/>
      <c r="F25" s="1">
        <f t="shared" si="0"/>
        <v>0</v>
      </c>
      <c r="H25" s="1">
        <f t="shared" si="2"/>
        <v>0.30000000000000004</v>
      </c>
      <c r="I25" s="1">
        <f t="shared" si="1"/>
        <v>-4.8000000000000013E-3</v>
      </c>
    </row>
    <row r="26" spans="1:9" x14ac:dyDescent="0.3">
      <c r="A26" s="35">
        <v>4.5</v>
      </c>
      <c r="B26" s="4">
        <v>0.03</v>
      </c>
      <c r="C26" s="4">
        <v>0</v>
      </c>
      <c r="D26" s="4"/>
      <c r="E26" s="4"/>
      <c r="F26" s="1">
        <f t="shared" si="0"/>
        <v>0</v>
      </c>
      <c r="H26" s="1">
        <v>0.89999999999999991</v>
      </c>
      <c r="I26" s="1">
        <f t="shared" si="1"/>
        <v>0</v>
      </c>
    </row>
    <row r="28" spans="1:9" ht="15" thickBot="1" x14ac:dyDescent="0.35"/>
    <row r="29" spans="1:9" ht="15" thickBot="1" x14ac:dyDescent="0.35">
      <c r="A29" s="1" t="s">
        <v>12</v>
      </c>
      <c r="B29" s="48" t="s">
        <v>50</v>
      </c>
      <c r="H29" s="41" t="s">
        <v>14</v>
      </c>
      <c r="I29" s="42">
        <f>SUM(I36:I48)</f>
        <v>8.6910000000000015E-2</v>
      </c>
    </row>
    <row r="30" spans="1:9" x14ac:dyDescent="0.3">
      <c r="A30" s="1" t="s">
        <v>15</v>
      </c>
      <c r="B30" s="47">
        <v>41412</v>
      </c>
      <c r="D30" s="1" t="s">
        <v>13</v>
      </c>
      <c r="E30" s="40">
        <v>0.8</v>
      </c>
    </row>
    <row r="31" spans="1:9" x14ac:dyDescent="0.3">
      <c r="A31" s="1" t="s">
        <v>17</v>
      </c>
      <c r="B31" s="48">
        <v>1640</v>
      </c>
      <c r="D31" s="1" t="s">
        <v>16</v>
      </c>
      <c r="E31" s="40">
        <v>3.1</v>
      </c>
    </row>
    <row r="32" spans="1:9" x14ac:dyDescent="0.3">
      <c r="A32" s="1" t="s">
        <v>18</v>
      </c>
      <c r="B32" s="44" t="s">
        <v>19</v>
      </c>
    </row>
    <row r="33" spans="1:9" x14ac:dyDescent="0.3">
      <c r="B33" s="43"/>
    </row>
    <row r="34" spans="1:9" x14ac:dyDescent="0.3">
      <c r="C34" s="50" t="s">
        <v>20</v>
      </c>
      <c r="D34" s="50"/>
      <c r="E34" s="50"/>
    </row>
    <row r="35" spans="1:9" ht="15" thickBot="1" x14ac:dyDescent="0.35">
      <c r="A35" s="45" t="s">
        <v>21</v>
      </c>
      <c r="B35" s="45" t="s">
        <v>22</v>
      </c>
      <c r="C35" s="46">
        <v>0.6</v>
      </c>
      <c r="D35" s="46">
        <v>0.2</v>
      </c>
      <c r="E35" s="46">
        <v>0.8</v>
      </c>
      <c r="F35" s="46" t="s">
        <v>23</v>
      </c>
      <c r="H35" s="45" t="s">
        <v>24</v>
      </c>
      <c r="I35" s="45" t="s">
        <v>25</v>
      </c>
    </row>
    <row r="36" spans="1:9" ht="15" thickTop="1" x14ac:dyDescent="0.3">
      <c r="A36" s="35">
        <v>0.8</v>
      </c>
      <c r="B36" s="4">
        <v>0.03</v>
      </c>
      <c r="C36" s="4">
        <v>0</v>
      </c>
      <c r="D36" s="4"/>
      <c r="E36" s="4"/>
      <c r="F36" s="1">
        <f>(D36+E36)/2</f>
        <v>0</v>
      </c>
      <c r="I36" s="1">
        <f t="shared" ref="I36:I48" si="3">H36*C36*B36</f>
        <v>0</v>
      </c>
    </row>
    <row r="37" spans="1:9" x14ac:dyDescent="0.3">
      <c r="A37" s="35">
        <v>0.9</v>
      </c>
      <c r="B37" s="4">
        <v>0.15</v>
      </c>
      <c r="C37" s="4">
        <v>-0.06</v>
      </c>
      <c r="D37" s="4"/>
      <c r="E37" s="4"/>
      <c r="F37" s="1">
        <f t="shared" ref="F37:F48" si="4">(D37+E37)/2</f>
        <v>0</v>
      </c>
      <c r="H37" s="1">
        <f>(A38-A36)/2</f>
        <v>0.15000000000000002</v>
      </c>
      <c r="I37" s="1">
        <f t="shared" si="3"/>
        <v>-1.3500000000000001E-3</v>
      </c>
    </row>
    <row r="38" spans="1:9" x14ac:dyDescent="0.3">
      <c r="A38" s="35">
        <v>1.1000000000000001</v>
      </c>
      <c r="B38" s="4">
        <v>0.17</v>
      </c>
      <c r="C38" s="4">
        <v>0.13</v>
      </c>
      <c r="D38" s="4"/>
      <c r="E38" s="4"/>
      <c r="F38" s="1">
        <f t="shared" si="4"/>
        <v>0</v>
      </c>
      <c r="H38" s="1">
        <f t="shared" ref="H38:H48" si="5">(A39-A37)/2</f>
        <v>0.2</v>
      </c>
      <c r="I38" s="1">
        <f t="shared" si="3"/>
        <v>4.4200000000000003E-3</v>
      </c>
    </row>
    <row r="39" spans="1:9" x14ac:dyDescent="0.3">
      <c r="A39" s="35">
        <v>1.3</v>
      </c>
      <c r="B39" s="4">
        <v>0.21</v>
      </c>
      <c r="C39" s="4">
        <v>0.15</v>
      </c>
      <c r="D39" s="4"/>
      <c r="E39" s="4"/>
      <c r="F39" s="1">
        <f t="shared" si="4"/>
        <v>0</v>
      </c>
      <c r="H39" s="1">
        <f t="shared" si="5"/>
        <v>0.19999999999999996</v>
      </c>
      <c r="I39" s="1">
        <f t="shared" si="3"/>
        <v>6.2999999999999983E-3</v>
      </c>
    </row>
    <row r="40" spans="1:9" x14ac:dyDescent="0.3">
      <c r="A40" s="35">
        <v>1.5</v>
      </c>
      <c r="B40" s="4">
        <v>0.22</v>
      </c>
      <c r="C40" s="4">
        <v>0.13</v>
      </c>
      <c r="D40" s="4"/>
      <c r="E40" s="4"/>
      <c r="F40" s="1">
        <f t="shared" si="4"/>
        <v>0</v>
      </c>
      <c r="H40" s="1">
        <f t="shared" si="5"/>
        <v>0.19999999999999996</v>
      </c>
      <c r="I40" s="1">
        <f t="shared" si="3"/>
        <v>5.7199999999999994E-3</v>
      </c>
    </row>
    <row r="41" spans="1:9" x14ac:dyDescent="0.3">
      <c r="A41" s="35">
        <v>1.7</v>
      </c>
      <c r="B41" s="4">
        <v>0.23</v>
      </c>
      <c r="C41" s="4">
        <v>0.22</v>
      </c>
      <c r="D41" s="4"/>
      <c r="E41" s="4"/>
      <c r="F41" s="1">
        <f t="shared" si="4"/>
        <v>0</v>
      </c>
      <c r="H41" s="1">
        <f t="shared" si="5"/>
        <v>0.19999999999999996</v>
      </c>
      <c r="I41" s="1">
        <f t="shared" si="3"/>
        <v>1.0119999999999999E-2</v>
      </c>
    </row>
    <row r="42" spans="1:9" x14ac:dyDescent="0.3">
      <c r="A42" s="35">
        <v>1.9</v>
      </c>
      <c r="B42" s="4">
        <v>0.21</v>
      </c>
      <c r="C42" s="4">
        <v>0.34</v>
      </c>
      <c r="D42" s="4"/>
      <c r="E42" s="4"/>
      <c r="F42" s="1">
        <f t="shared" si="4"/>
        <v>0</v>
      </c>
      <c r="H42" s="1">
        <f t="shared" si="5"/>
        <v>0.20000000000000007</v>
      </c>
      <c r="I42" s="1">
        <f t="shared" si="3"/>
        <v>1.4280000000000006E-2</v>
      </c>
    </row>
    <row r="43" spans="1:9" x14ac:dyDescent="0.3">
      <c r="A43" s="35">
        <v>2.1</v>
      </c>
      <c r="B43" s="4">
        <v>0.24</v>
      </c>
      <c r="C43" s="4">
        <v>0.32</v>
      </c>
      <c r="D43" s="4"/>
      <c r="E43" s="4"/>
      <c r="F43" s="1">
        <f t="shared" si="4"/>
        <v>0</v>
      </c>
      <c r="H43" s="1">
        <f t="shared" si="5"/>
        <v>0.19999999999999996</v>
      </c>
      <c r="I43" s="1">
        <f t="shared" si="3"/>
        <v>1.5359999999999997E-2</v>
      </c>
    </row>
    <row r="44" spans="1:9" x14ac:dyDescent="0.3">
      <c r="A44" s="35">
        <v>2.2999999999999998</v>
      </c>
      <c r="B44" s="4">
        <v>0.23</v>
      </c>
      <c r="C44" s="4">
        <v>0.31</v>
      </c>
      <c r="D44" s="4"/>
      <c r="E44" s="4"/>
      <c r="F44" s="1">
        <f t="shared" si="4"/>
        <v>0</v>
      </c>
      <c r="H44" s="1">
        <f t="shared" si="5"/>
        <v>0.19999999999999996</v>
      </c>
      <c r="I44" s="1">
        <f t="shared" si="3"/>
        <v>1.4259999999999997E-2</v>
      </c>
    </row>
    <row r="45" spans="1:9" x14ac:dyDescent="0.3">
      <c r="A45" s="35">
        <v>2.5</v>
      </c>
      <c r="B45" s="4">
        <v>0.25</v>
      </c>
      <c r="C45" s="4">
        <v>0.28000000000000003</v>
      </c>
      <c r="D45" s="4"/>
      <c r="E45" s="4"/>
      <c r="F45" s="1">
        <f t="shared" si="4"/>
        <v>0</v>
      </c>
      <c r="H45" s="1">
        <f t="shared" si="5"/>
        <v>0.20000000000000018</v>
      </c>
      <c r="I45" s="1">
        <f t="shared" si="3"/>
        <v>1.4000000000000014E-2</v>
      </c>
    </row>
    <row r="46" spans="1:9" x14ac:dyDescent="0.3">
      <c r="A46" s="35">
        <v>2.7</v>
      </c>
      <c r="B46" s="4">
        <v>0.22</v>
      </c>
      <c r="C46" s="4">
        <v>0.15</v>
      </c>
      <c r="D46" s="4"/>
      <c r="E46" s="4"/>
      <c r="F46" s="1">
        <f t="shared" si="4"/>
        <v>0</v>
      </c>
      <c r="H46" s="1">
        <f t="shared" si="5"/>
        <v>0.19999999999999996</v>
      </c>
      <c r="I46" s="1">
        <f t="shared" si="3"/>
        <v>6.5999999999999982E-3</v>
      </c>
    </row>
    <row r="47" spans="1:9" x14ac:dyDescent="0.3">
      <c r="A47" s="35">
        <v>2.9</v>
      </c>
      <c r="B47" s="4">
        <v>0.14000000000000001</v>
      </c>
      <c r="C47" s="4">
        <v>-0.1</v>
      </c>
      <c r="D47" s="4"/>
      <c r="E47" s="4"/>
      <c r="F47" s="1">
        <f t="shared" si="4"/>
        <v>0</v>
      </c>
      <c r="H47" s="1">
        <f t="shared" si="5"/>
        <v>0.19999999999999996</v>
      </c>
      <c r="I47" s="1">
        <f t="shared" si="3"/>
        <v>-2.8E-3</v>
      </c>
    </row>
    <row r="48" spans="1:9" x14ac:dyDescent="0.3">
      <c r="A48" s="35">
        <v>3.1</v>
      </c>
      <c r="B48" s="4">
        <v>0.05</v>
      </c>
      <c r="C48" s="4">
        <v>0</v>
      </c>
      <c r="D48" s="4"/>
      <c r="E48" s="4"/>
      <c r="F48" s="1">
        <f t="shared" si="4"/>
        <v>0</v>
      </c>
      <c r="H48" s="1">
        <f t="shared" si="5"/>
        <v>-1.45</v>
      </c>
      <c r="I48" s="1">
        <f t="shared" si="3"/>
        <v>0</v>
      </c>
    </row>
    <row r="50" spans="1:9" ht="15" thickBot="1" x14ac:dyDescent="0.35"/>
    <row r="51" spans="1:9" ht="15" thickBot="1" x14ac:dyDescent="0.35">
      <c r="A51" s="1" t="s">
        <v>12</v>
      </c>
      <c r="B51" s="48" t="s">
        <v>50</v>
      </c>
      <c r="H51" s="41" t="s">
        <v>14</v>
      </c>
      <c r="I51" s="42">
        <f>SUM(I58:I64)</f>
        <v>5.6500000000000005E-3</v>
      </c>
    </row>
    <row r="52" spans="1:9" x14ac:dyDescent="0.3">
      <c r="A52" s="1" t="s">
        <v>15</v>
      </c>
      <c r="B52" s="47">
        <v>41570</v>
      </c>
      <c r="D52" s="1" t="s">
        <v>13</v>
      </c>
      <c r="E52" s="40">
        <v>1</v>
      </c>
    </row>
    <row r="53" spans="1:9" x14ac:dyDescent="0.3">
      <c r="A53" s="1" t="s">
        <v>17</v>
      </c>
      <c r="B53" s="48">
        <v>1330</v>
      </c>
      <c r="D53" s="1" t="s">
        <v>16</v>
      </c>
      <c r="E53" s="40">
        <v>1.8</v>
      </c>
    </row>
    <row r="54" spans="1:9" x14ac:dyDescent="0.3">
      <c r="A54" s="1" t="s">
        <v>18</v>
      </c>
      <c r="B54" s="44" t="s">
        <v>19</v>
      </c>
    </row>
    <row r="55" spans="1:9" x14ac:dyDescent="0.3">
      <c r="B55" s="43"/>
    </row>
    <row r="56" spans="1:9" x14ac:dyDescent="0.3">
      <c r="C56" s="50" t="s">
        <v>20</v>
      </c>
      <c r="D56" s="50"/>
      <c r="E56" s="50"/>
    </row>
    <row r="57" spans="1:9" ht="15" thickBot="1" x14ac:dyDescent="0.35">
      <c r="A57" s="45" t="s">
        <v>21</v>
      </c>
      <c r="B57" s="45" t="s">
        <v>22</v>
      </c>
      <c r="C57" s="46">
        <v>0.6</v>
      </c>
      <c r="D57" s="46">
        <v>0.2</v>
      </c>
      <c r="E57" s="46">
        <v>0.8</v>
      </c>
      <c r="F57" s="46" t="s">
        <v>23</v>
      </c>
      <c r="H57" s="45" t="s">
        <v>24</v>
      </c>
      <c r="I57" s="45" t="s">
        <v>25</v>
      </c>
    </row>
    <row r="58" spans="1:9" ht="15" thickTop="1" x14ac:dyDescent="0.3">
      <c r="A58" s="35">
        <v>1</v>
      </c>
      <c r="B58" s="4">
        <v>0</v>
      </c>
      <c r="C58" s="4">
        <v>0</v>
      </c>
      <c r="D58" s="4"/>
      <c r="E58" s="4"/>
      <c r="F58" s="1">
        <f>(D58+E58)/2</f>
        <v>0</v>
      </c>
      <c r="I58" s="1">
        <f t="shared" ref="I58:I64" si="6">H58*C58*B58</f>
        <v>0</v>
      </c>
    </row>
    <row r="59" spans="1:9" x14ac:dyDescent="0.3">
      <c r="A59" s="35">
        <v>1.1000000000000001</v>
      </c>
      <c r="B59" s="4">
        <v>0.1</v>
      </c>
      <c r="C59" s="4">
        <v>0.04</v>
      </c>
      <c r="D59" s="4"/>
      <c r="E59" s="4"/>
      <c r="F59" s="1">
        <f t="shared" ref="F59:F64" si="7">(D59+E59)/2</f>
        <v>0</v>
      </c>
      <c r="H59" s="1">
        <f>(A60-A58)/2</f>
        <v>9.9999999999999978E-2</v>
      </c>
      <c r="I59" s="1">
        <f t="shared" si="6"/>
        <v>3.9999999999999996E-4</v>
      </c>
    </row>
    <row r="60" spans="1:9" x14ac:dyDescent="0.3">
      <c r="A60" s="35">
        <v>1.2</v>
      </c>
      <c r="B60" s="4">
        <v>0.1</v>
      </c>
      <c r="C60" s="4">
        <v>0.11</v>
      </c>
      <c r="D60" s="4"/>
      <c r="E60" s="4"/>
      <c r="F60" s="1">
        <f t="shared" si="7"/>
        <v>0</v>
      </c>
      <c r="H60" s="1">
        <f t="shared" ref="H60:H64" si="8">(A61-A59)/2</f>
        <v>9.9999999999999978E-2</v>
      </c>
      <c r="I60" s="1">
        <f t="shared" si="6"/>
        <v>1.0999999999999998E-3</v>
      </c>
    </row>
    <row r="61" spans="1:9" x14ac:dyDescent="0.3">
      <c r="A61" s="35">
        <v>1.3</v>
      </c>
      <c r="B61" s="4">
        <v>0.1</v>
      </c>
      <c r="C61" s="4">
        <v>0.1</v>
      </c>
      <c r="D61" s="4"/>
      <c r="E61" s="4"/>
      <c r="F61" s="1">
        <f t="shared" si="7"/>
        <v>0</v>
      </c>
      <c r="H61" s="1">
        <f t="shared" si="8"/>
        <v>0.15000000000000002</v>
      </c>
      <c r="I61" s="1">
        <f t="shared" si="6"/>
        <v>1.5000000000000005E-3</v>
      </c>
    </row>
    <row r="62" spans="1:9" x14ac:dyDescent="0.3">
      <c r="A62" s="35">
        <v>1.5</v>
      </c>
      <c r="B62" s="4">
        <v>0.1</v>
      </c>
      <c r="C62" s="4">
        <v>0.11</v>
      </c>
      <c r="D62" s="4"/>
      <c r="E62" s="4"/>
      <c r="F62" s="1">
        <f t="shared" si="7"/>
        <v>0</v>
      </c>
      <c r="H62" s="1">
        <f t="shared" si="8"/>
        <v>0.15000000000000002</v>
      </c>
      <c r="I62" s="1">
        <f t="shared" si="6"/>
        <v>1.6500000000000004E-3</v>
      </c>
    </row>
    <row r="63" spans="1:9" x14ac:dyDescent="0.3">
      <c r="A63" s="35">
        <v>1.6</v>
      </c>
      <c r="B63" s="4">
        <v>0.1</v>
      </c>
      <c r="C63" s="4">
        <v>0.1</v>
      </c>
      <c r="D63" s="4"/>
      <c r="E63" s="4"/>
      <c r="F63" s="1">
        <f t="shared" si="7"/>
        <v>0</v>
      </c>
      <c r="H63" s="1">
        <f t="shared" si="8"/>
        <v>9.9999999999999978E-2</v>
      </c>
      <c r="I63" s="1">
        <f t="shared" si="6"/>
        <v>9.999999999999998E-4</v>
      </c>
    </row>
    <row r="64" spans="1:9" x14ac:dyDescent="0.3">
      <c r="A64" s="35">
        <v>1.7</v>
      </c>
      <c r="B64" s="4">
        <v>0.03</v>
      </c>
      <c r="C64" s="4">
        <v>0</v>
      </c>
      <c r="D64" s="4"/>
      <c r="E64" s="4"/>
      <c r="F64" s="1">
        <f t="shared" si="7"/>
        <v>0</v>
      </c>
      <c r="H64" s="1">
        <f t="shared" si="8"/>
        <v>-0.8</v>
      </c>
      <c r="I64" s="1">
        <f t="shared" si="6"/>
        <v>0</v>
      </c>
    </row>
  </sheetData>
  <mergeCells count="3">
    <mergeCell ref="C11:E11"/>
    <mergeCell ref="C34:E34"/>
    <mergeCell ref="C56:E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4A9A-2269-4D72-8E96-9DAE4124AFEF}">
  <dimension ref="A1:I120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1.109375" style="1" customWidth="1"/>
    <col min="3" max="16384" width="8.88671875" style="1"/>
  </cols>
  <sheetData>
    <row r="1" spans="1:9" x14ac:dyDescent="0.3">
      <c r="A1" s="38" t="s">
        <v>51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52</v>
      </c>
      <c r="H6" s="41" t="s">
        <v>14</v>
      </c>
      <c r="I6" s="42">
        <f>SUM(I13:I34)</f>
        <v>3.0208149999999998</v>
      </c>
    </row>
    <row r="7" spans="1:9" x14ac:dyDescent="0.3">
      <c r="A7" s="1" t="s">
        <v>15</v>
      </c>
      <c r="B7" s="47">
        <v>41360</v>
      </c>
      <c r="D7" s="1" t="s">
        <v>13</v>
      </c>
      <c r="E7" s="40">
        <v>11.7</v>
      </c>
    </row>
    <row r="8" spans="1:9" x14ac:dyDescent="0.3">
      <c r="A8" s="1" t="s">
        <v>17</v>
      </c>
      <c r="B8" s="48">
        <v>1530</v>
      </c>
      <c r="D8" s="1" t="s">
        <v>16</v>
      </c>
      <c r="E8" s="40">
        <v>2.1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2.1</v>
      </c>
      <c r="B13" s="4">
        <v>0</v>
      </c>
      <c r="C13" s="4">
        <v>0</v>
      </c>
      <c r="D13" s="4"/>
      <c r="E13" s="4"/>
      <c r="F13" s="1">
        <f>(D13+E13)/2</f>
        <v>0</v>
      </c>
      <c r="I13" s="1">
        <f t="shared" ref="I13:I34" si="0">H13*C13*B13</f>
        <v>0</v>
      </c>
    </row>
    <row r="14" spans="1:9" x14ac:dyDescent="0.3">
      <c r="A14" s="35">
        <v>2.2999999999999998</v>
      </c>
      <c r="B14" s="4">
        <v>0.12</v>
      </c>
      <c r="C14" s="4">
        <v>-0.11</v>
      </c>
      <c r="D14" s="4"/>
      <c r="E14" s="4"/>
      <c r="F14" s="1">
        <f t="shared" ref="F14:F34" si="1">(D14+E14)/2</f>
        <v>0</v>
      </c>
      <c r="H14" s="1">
        <f>(A15-A13)/2</f>
        <v>0.25</v>
      </c>
      <c r="I14" s="1">
        <f t="shared" si="0"/>
        <v>-3.3E-3</v>
      </c>
    </row>
    <row r="15" spans="1:9" x14ac:dyDescent="0.3">
      <c r="A15" s="35">
        <v>2.6</v>
      </c>
      <c r="B15" s="4">
        <v>0.16</v>
      </c>
      <c r="C15" s="4">
        <v>0.1</v>
      </c>
      <c r="D15" s="4"/>
      <c r="E15" s="4"/>
      <c r="F15" s="1">
        <f t="shared" si="1"/>
        <v>0</v>
      </c>
      <c r="H15" s="1">
        <f t="shared" ref="H15:H34" si="2">(A16-A14)/2</f>
        <v>0.35000000000000009</v>
      </c>
      <c r="I15" s="1">
        <f t="shared" si="0"/>
        <v>5.6000000000000017E-3</v>
      </c>
    </row>
    <row r="16" spans="1:9" x14ac:dyDescent="0.3">
      <c r="A16" s="35">
        <v>3</v>
      </c>
      <c r="B16" s="4">
        <v>0.21</v>
      </c>
      <c r="C16" s="4">
        <v>0.14000000000000001</v>
      </c>
      <c r="D16" s="4"/>
      <c r="E16" s="4"/>
      <c r="F16" s="1">
        <f t="shared" si="1"/>
        <v>0</v>
      </c>
      <c r="H16" s="1">
        <f t="shared" si="2"/>
        <v>0.44999999999999996</v>
      </c>
      <c r="I16" s="1">
        <f t="shared" si="0"/>
        <v>1.323E-2</v>
      </c>
    </row>
    <row r="17" spans="1:9" x14ac:dyDescent="0.3">
      <c r="A17" s="35">
        <v>3.5</v>
      </c>
      <c r="B17" s="4">
        <v>0.23</v>
      </c>
      <c r="C17" s="4">
        <v>0.21</v>
      </c>
      <c r="D17" s="4"/>
      <c r="E17" s="4"/>
      <c r="F17" s="1">
        <f t="shared" si="1"/>
        <v>0</v>
      </c>
      <c r="H17" s="1">
        <f t="shared" si="2"/>
        <v>0.5</v>
      </c>
      <c r="I17" s="1">
        <f t="shared" si="0"/>
        <v>2.4150000000000001E-2</v>
      </c>
    </row>
    <row r="18" spans="1:9" x14ac:dyDescent="0.3">
      <c r="A18" s="35">
        <v>4</v>
      </c>
      <c r="B18" s="4">
        <v>0.34</v>
      </c>
      <c r="C18" s="4">
        <v>0.98</v>
      </c>
      <c r="D18" s="4"/>
      <c r="E18" s="4"/>
      <c r="F18" s="1">
        <f t="shared" si="1"/>
        <v>0</v>
      </c>
      <c r="H18" s="1">
        <f t="shared" si="2"/>
        <v>0.5</v>
      </c>
      <c r="I18" s="1">
        <f t="shared" si="0"/>
        <v>0.1666</v>
      </c>
    </row>
    <row r="19" spans="1:9" x14ac:dyDescent="0.3">
      <c r="A19" s="35">
        <v>4.5</v>
      </c>
      <c r="B19" s="4">
        <v>0.41</v>
      </c>
      <c r="C19" s="4">
        <v>0.96</v>
      </c>
      <c r="D19" s="4"/>
      <c r="E19" s="4"/>
      <c r="F19" s="1">
        <f t="shared" si="1"/>
        <v>0</v>
      </c>
      <c r="H19" s="1">
        <f t="shared" si="2"/>
        <v>0.5</v>
      </c>
      <c r="I19" s="1">
        <f t="shared" si="0"/>
        <v>0.19679999999999997</v>
      </c>
    </row>
    <row r="20" spans="1:9" x14ac:dyDescent="0.3">
      <c r="A20" s="35">
        <v>5</v>
      </c>
      <c r="B20" s="4">
        <v>0.49</v>
      </c>
      <c r="C20" s="4">
        <v>0.69</v>
      </c>
      <c r="D20" s="4"/>
      <c r="E20" s="4"/>
      <c r="F20" s="1">
        <f t="shared" si="1"/>
        <v>0</v>
      </c>
      <c r="H20" s="1">
        <f t="shared" si="2"/>
        <v>0.64999999999999991</v>
      </c>
      <c r="I20" s="1">
        <f t="shared" si="0"/>
        <v>0.21976499999999993</v>
      </c>
    </row>
    <row r="21" spans="1:9" x14ac:dyDescent="0.3">
      <c r="A21" s="35">
        <v>5.8</v>
      </c>
      <c r="B21" s="4">
        <v>0.54</v>
      </c>
      <c r="C21" s="4">
        <v>0.74</v>
      </c>
      <c r="D21" s="4"/>
      <c r="E21" s="4"/>
      <c r="F21" s="1">
        <f t="shared" si="1"/>
        <v>0</v>
      </c>
      <c r="H21" s="1">
        <f t="shared" si="2"/>
        <v>0.79999999999999982</v>
      </c>
      <c r="I21" s="1">
        <f t="shared" si="0"/>
        <v>0.31967999999999996</v>
      </c>
    </row>
    <row r="22" spans="1:9" x14ac:dyDescent="0.3">
      <c r="A22" s="35">
        <v>6.6</v>
      </c>
      <c r="B22" s="4">
        <v>0.59</v>
      </c>
      <c r="C22" s="4">
        <v>0.71</v>
      </c>
      <c r="D22" s="4"/>
      <c r="E22" s="4"/>
      <c r="F22" s="1">
        <f t="shared" si="1"/>
        <v>0</v>
      </c>
      <c r="H22" s="1">
        <f t="shared" si="2"/>
        <v>0.60000000000000009</v>
      </c>
      <c r="I22" s="1">
        <f t="shared" si="0"/>
        <v>0.25134000000000001</v>
      </c>
    </row>
    <row r="23" spans="1:9" x14ac:dyDescent="0.3">
      <c r="A23" s="35">
        <v>7</v>
      </c>
      <c r="B23" s="4">
        <v>0.52</v>
      </c>
      <c r="C23" s="4">
        <v>0.6</v>
      </c>
      <c r="D23" s="4"/>
      <c r="E23" s="4"/>
      <c r="F23" s="1">
        <f t="shared" si="1"/>
        <v>0</v>
      </c>
      <c r="H23" s="1">
        <f t="shared" si="2"/>
        <v>0.40000000000000036</v>
      </c>
      <c r="I23" s="1">
        <f t="shared" si="0"/>
        <v>0.12480000000000012</v>
      </c>
    </row>
    <row r="24" spans="1:9" x14ac:dyDescent="0.3">
      <c r="A24" s="35">
        <v>7.4</v>
      </c>
      <c r="B24" s="4">
        <v>0.44</v>
      </c>
      <c r="C24" s="4">
        <v>0.87</v>
      </c>
      <c r="D24" s="4"/>
      <c r="E24" s="4"/>
      <c r="F24" s="1">
        <f t="shared" si="1"/>
        <v>0</v>
      </c>
      <c r="H24" s="1">
        <f t="shared" si="2"/>
        <v>0.39999999999999991</v>
      </c>
      <c r="I24" s="1">
        <f t="shared" si="0"/>
        <v>0.15311999999999998</v>
      </c>
    </row>
    <row r="25" spans="1:9" x14ac:dyDescent="0.3">
      <c r="A25" s="35">
        <v>7.8</v>
      </c>
      <c r="B25" s="4">
        <v>0.45</v>
      </c>
      <c r="C25" s="4">
        <v>1</v>
      </c>
      <c r="D25" s="4"/>
      <c r="E25" s="4"/>
      <c r="F25" s="1">
        <f t="shared" si="1"/>
        <v>0</v>
      </c>
      <c r="H25" s="1">
        <f t="shared" si="2"/>
        <v>0.5</v>
      </c>
      <c r="I25" s="1">
        <f t="shared" si="0"/>
        <v>0.22500000000000001</v>
      </c>
    </row>
    <row r="26" spans="1:9" x14ac:dyDescent="0.3">
      <c r="A26" s="35">
        <v>8.4</v>
      </c>
      <c r="B26" s="4">
        <v>0.5</v>
      </c>
      <c r="C26" s="4">
        <v>1.35</v>
      </c>
      <c r="D26" s="4"/>
      <c r="E26" s="4"/>
      <c r="F26" s="1">
        <f t="shared" si="1"/>
        <v>0</v>
      </c>
      <c r="H26" s="1">
        <f t="shared" si="2"/>
        <v>0.60000000000000009</v>
      </c>
      <c r="I26" s="1">
        <f t="shared" si="0"/>
        <v>0.40500000000000008</v>
      </c>
    </row>
    <row r="27" spans="1:9" x14ac:dyDescent="0.3">
      <c r="A27" s="35">
        <v>9</v>
      </c>
      <c r="B27" s="4">
        <v>0.42</v>
      </c>
      <c r="C27" s="4">
        <v>1.1499999999999999</v>
      </c>
      <c r="D27" s="4"/>
      <c r="E27" s="4"/>
      <c r="F27" s="1">
        <f t="shared" si="1"/>
        <v>0</v>
      </c>
      <c r="H27" s="1">
        <f t="shared" si="2"/>
        <v>0.59999999999999964</v>
      </c>
      <c r="I27" s="1">
        <f t="shared" si="0"/>
        <v>0.28979999999999978</v>
      </c>
    </row>
    <row r="28" spans="1:9" x14ac:dyDescent="0.3">
      <c r="A28" s="35">
        <v>9.6</v>
      </c>
      <c r="B28" s="4">
        <v>0.4</v>
      </c>
      <c r="C28" s="4">
        <v>1.72</v>
      </c>
      <c r="D28" s="4"/>
      <c r="E28" s="4"/>
      <c r="F28" s="1">
        <f t="shared" si="1"/>
        <v>0</v>
      </c>
      <c r="H28" s="1">
        <f t="shared" si="2"/>
        <v>0.5</v>
      </c>
      <c r="I28" s="1">
        <f t="shared" si="0"/>
        <v>0.34400000000000003</v>
      </c>
    </row>
    <row r="29" spans="1:9" x14ac:dyDescent="0.3">
      <c r="A29" s="35">
        <v>10</v>
      </c>
      <c r="B29" s="4">
        <v>0.33</v>
      </c>
      <c r="C29" s="4">
        <v>1.56</v>
      </c>
      <c r="D29" s="4"/>
      <c r="E29" s="4"/>
      <c r="F29" s="1">
        <f t="shared" si="1"/>
        <v>0</v>
      </c>
      <c r="H29" s="1">
        <f t="shared" si="2"/>
        <v>0.40000000000000036</v>
      </c>
      <c r="I29" s="1">
        <f t="shared" si="0"/>
        <v>0.20592000000000019</v>
      </c>
    </row>
    <row r="30" spans="1:9" x14ac:dyDescent="0.3">
      <c r="A30" s="35">
        <v>10.4</v>
      </c>
      <c r="B30" s="4">
        <v>0.25</v>
      </c>
      <c r="C30" s="4">
        <v>0.57999999999999996</v>
      </c>
      <c r="D30" s="4"/>
      <c r="E30" s="4"/>
      <c r="F30" s="1">
        <f t="shared" si="1"/>
        <v>0</v>
      </c>
      <c r="H30" s="1">
        <f t="shared" si="2"/>
        <v>0.40000000000000036</v>
      </c>
      <c r="I30" s="1">
        <f t="shared" si="0"/>
        <v>5.8000000000000045E-2</v>
      </c>
    </row>
    <row r="31" spans="1:9" x14ac:dyDescent="0.3">
      <c r="A31" s="35">
        <v>10.8</v>
      </c>
      <c r="B31" s="4">
        <v>0.2</v>
      </c>
      <c r="C31" s="4">
        <v>0.26</v>
      </c>
      <c r="D31" s="4"/>
      <c r="E31" s="4"/>
      <c r="F31" s="1">
        <f t="shared" si="1"/>
        <v>0</v>
      </c>
      <c r="H31" s="1">
        <f t="shared" si="2"/>
        <v>0.39999999999999947</v>
      </c>
      <c r="I31" s="1">
        <f t="shared" si="0"/>
        <v>2.0799999999999975E-2</v>
      </c>
    </row>
    <row r="32" spans="1:9" x14ac:dyDescent="0.3">
      <c r="A32" s="35">
        <v>11.2</v>
      </c>
      <c r="B32" s="4">
        <v>0.13</v>
      </c>
      <c r="C32" s="4">
        <v>0.02</v>
      </c>
      <c r="D32" s="4"/>
      <c r="E32" s="4"/>
      <c r="F32" s="1">
        <f t="shared" si="1"/>
        <v>0</v>
      </c>
      <c r="H32" s="1">
        <f t="shared" si="2"/>
        <v>0.34999999999999964</v>
      </c>
      <c r="I32" s="1">
        <f t="shared" si="0"/>
        <v>9.0999999999999913E-4</v>
      </c>
    </row>
    <row r="33" spans="1:9" x14ac:dyDescent="0.3">
      <c r="A33" s="35">
        <v>11.5</v>
      </c>
      <c r="B33" s="4">
        <v>0.1</v>
      </c>
      <c r="C33" s="4">
        <v>-0.02</v>
      </c>
      <c r="D33" s="4"/>
      <c r="E33" s="4"/>
      <c r="F33" s="1">
        <f t="shared" si="1"/>
        <v>0</v>
      </c>
      <c r="H33" s="1">
        <f t="shared" si="2"/>
        <v>0.20000000000000018</v>
      </c>
      <c r="I33" s="1">
        <f t="shared" si="0"/>
        <v>-4.000000000000004E-4</v>
      </c>
    </row>
    <row r="34" spans="1:9" x14ac:dyDescent="0.3">
      <c r="A34" s="35">
        <v>11.6</v>
      </c>
      <c r="B34" s="4">
        <v>0.05</v>
      </c>
      <c r="C34" s="4">
        <v>0</v>
      </c>
      <c r="D34" s="4"/>
      <c r="E34" s="4"/>
      <c r="F34" s="1">
        <f t="shared" si="1"/>
        <v>0</v>
      </c>
      <c r="H34" s="1">
        <f t="shared" si="2"/>
        <v>-5.75</v>
      </c>
      <c r="I34" s="1">
        <f t="shared" si="0"/>
        <v>0</v>
      </c>
    </row>
    <row r="36" spans="1:9" ht="15" thickBot="1" x14ac:dyDescent="0.35"/>
    <row r="37" spans="1:9" ht="15" thickBot="1" x14ac:dyDescent="0.35">
      <c r="A37" s="1" t="s">
        <v>12</v>
      </c>
      <c r="B37" s="48" t="s">
        <v>52</v>
      </c>
      <c r="H37" s="41" t="s">
        <v>14</v>
      </c>
      <c r="I37" s="42">
        <f>SUM(I44:I62)</f>
        <v>21.255760000000006</v>
      </c>
    </row>
    <row r="38" spans="1:9" x14ac:dyDescent="0.3">
      <c r="A38" s="1" t="s">
        <v>15</v>
      </c>
      <c r="B38" s="47">
        <v>41412</v>
      </c>
      <c r="D38" s="1" t="s">
        <v>13</v>
      </c>
      <c r="E38" s="40">
        <v>16.5</v>
      </c>
    </row>
    <row r="39" spans="1:9" x14ac:dyDescent="0.3">
      <c r="A39" s="1" t="s">
        <v>17</v>
      </c>
      <c r="B39" s="48">
        <v>1615</v>
      </c>
      <c r="D39" s="1" t="s">
        <v>16</v>
      </c>
      <c r="E39" s="40">
        <v>4.9000000000000004</v>
      </c>
    </row>
    <row r="40" spans="1:9" x14ac:dyDescent="0.3">
      <c r="A40" s="1" t="s">
        <v>18</v>
      </c>
      <c r="B40" s="44" t="s">
        <v>19</v>
      </c>
    </row>
    <row r="41" spans="1:9" x14ac:dyDescent="0.3">
      <c r="B41" s="43"/>
    </row>
    <row r="42" spans="1:9" x14ac:dyDescent="0.3">
      <c r="C42" s="50" t="s">
        <v>20</v>
      </c>
      <c r="D42" s="50"/>
      <c r="E42" s="50"/>
    </row>
    <row r="43" spans="1:9" ht="15" thickBot="1" x14ac:dyDescent="0.35">
      <c r="A43" s="45" t="s">
        <v>21</v>
      </c>
      <c r="B43" s="45" t="s">
        <v>22</v>
      </c>
      <c r="C43" s="46">
        <v>0.6</v>
      </c>
      <c r="D43" s="46">
        <v>0.2</v>
      </c>
      <c r="E43" s="46">
        <v>0.8</v>
      </c>
      <c r="F43" s="46" t="s">
        <v>23</v>
      </c>
      <c r="H43" s="45" t="s">
        <v>24</v>
      </c>
      <c r="I43" s="45" t="s">
        <v>25</v>
      </c>
    </row>
    <row r="44" spans="1:9" ht="15" thickTop="1" x14ac:dyDescent="0.3">
      <c r="A44" s="35">
        <v>5</v>
      </c>
      <c r="B44" s="4">
        <v>0.05</v>
      </c>
      <c r="C44" s="4">
        <v>0</v>
      </c>
      <c r="D44" s="4"/>
      <c r="E44" s="4"/>
      <c r="F44" s="1">
        <f>(D44+E44)/2</f>
        <v>0</v>
      </c>
      <c r="I44" s="1">
        <f t="shared" ref="I44:I62" si="3">H44*C44*B44</f>
        <v>0</v>
      </c>
    </row>
    <row r="45" spans="1:9" x14ac:dyDescent="0.3">
      <c r="A45" s="35">
        <v>5.0999999999999996</v>
      </c>
      <c r="B45" s="4">
        <v>0.1</v>
      </c>
      <c r="C45" s="4">
        <v>0.02</v>
      </c>
      <c r="D45" s="4"/>
      <c r="E45" s="4"/>
      <c r="F45" s="1">
        <f t="shared" ref="F45:F62" si="4">(D45+E45)/2</f>
        <v>0</v>
      </c>
      <c r="H45" s="1">
        <f>(A46-A44)/2</f>
        <v>0.25</v>
      </c>
      <c r="I45" s="1">
        <f t="shared" si="3"/>
        <v>5.0000000000000001E-4</v>
      </c>
    </row>
    <row r="46" spans="1:9" x14ac:dyDescent="0.3">
      <c r="A46" s="35">
        <v>5.5</v>
      </c>
      <c r="B46" s="4">
        <v>0.18</v>
      </c>
      <c r="C46" s="4">
        <v>0.06</v>
      </c>
      <c r="D46" s="4"/>
      <c r="E46" s="4"/>
      <c r="F46" s="1">
        <f t="shared" si="4"/>
        <v>0</v>
      </c>
      <c r="H46" s="1">
        <f t="shared" ref="H46:H62" si="5">(A47-A45)/2</f>
        <v>0.45000000000000018</v>
      </c>
      <c r="I46" s="1">
        <f t="shared" si="3"/>
        <v>4.8600000000000015E-3</v>
      </c>
    </row>
    <row r="47" spans="1:9" x14ac:dyDescent="0.3">
      <c r="A47" s="35">
        <v>6</v>
      </c>
      <c r="B47" s="4">
        <v>0.36</v>
      </c>
      <c r="C47" s="4">
        <v>0.31</v>
      </c>
      <c r="D47" s="4"/>
      <c r="E47" s="4"/>
      <c r="F47" s="1">
        <f t="shared" si="4"/>
        <v>0</v>
      </c>
      <c r="H47" s="1">
        <f t="shared" si="5"/>
        <v>0.5</v>
      </c>
      <c r="I47" s="1">
        <f t="shared" si="3"/>
        <v>5.5799999999999995E-2</v>
      </c>
    </row>
    <row r="48" spans="1:9" x14ac:dyDescent="0.3">
      <c r="A48" s="35">
        <v>6.5</v>
      </c>
      <c r="B48" s="4">
        <v>0.45</v>
      </c>
      <c r="C48" s="4">
        <v>1.1599999999999999</v>
      </c>
      <c r="D48" s="4"/>
      <c r="E48" s="4"/>
      <c r="F48" s="1">
        <f t="shared" si="4"/>
        <v>0</v>
      </c>
      <c r="H48" s="1">
        <f t="shared" si="5"/>
        <v>0.5</v>
      </c>
      <c r="I48" s="1">
        <f t="shared" si="3"/>
        <v>0.26100000000000001</v>
      </c>
    </row>
    <row r="49" spans="1:9" x14ac:dyDescent="0.3">
      <c r="A49" s="35">
        <v>7</v>
      </c>
      <c r="B49" s="4">
        <v>0.55000000000000004</v>
      </c>
      <c r="C49" s="4">
        <v>1.87</v>
      </c>
      <c r="D49" s="4"/>
      <c r="E49" s="4"/>
      <c r="F49" s="1">
        <f t="shared" si="4"/>
        <v>0</v>
      </c>
      <c r="H49" s="1">
        <f t="shared" si="5"/>
        <v>0.5</v>
      </c>
      <c r="I49" s="1">
        <f t="shared" si="3"/>
        <v>0.5142500000000001</v>
      </c>
    </row>
    <row r="50" spans="1:9" x14ac:dyDescent="0.3">
      <c r="A50" s="35">
        <v>7.5</v>
      </c>
      <c r="B50" s="4">
        <v>0.7</v>
      </c>
      <c r="C50" s="4">
        <v>2.78</v>
      </c>
      <c r="D50" s="4"/>
      <c r="E50" s="4"/>
      <c r="F50" s="1">
        <f t="shared" si="4"/>
        <v>0</v>
      </c>
      <c r="H50" s="1">
        <f t="shared" si="5"/>
        <v>0.75</v>
      </c>
      <c r="I50" s="1">
        <f t="shared" si="3"/>
        <v>1.4594999999999998</v>
      </c>
    </row>
    <row r="51" spans="1:9" x14ac:dyDescent="0.3">
      <c r="A51" s="35">
        <v>8.5</v>
      </c>
      <c r="B51" s="4">
        <v>0.75</v>
      </c>
      <c r="C51" s="4">
        <v>3.38</v>
      </c>
      <c r="D51" s="4"/>
      <c r="E51" s="4"/>
      <c r="F51" s="1">
        <f t="shared" si="4"/>
        <v>0</v>
      </c>
      <c r="H51" s="1">
        <f t="shared" si="5"/>
        <v>1</v>
      </c>
      <c r="I51" s="1">
        <f t="shared" si="3"/>
        <v>2.5350000000000001</v>
      </c>
    </row>
    <row r="52" spans="1:9" x14ac:dyDescent="0.3">
      <c r="A52" s="35">
        <v>9.5</v>
      </c>
      <c r="B52" s="4">
        <v>0.8</v>
      </c>
      <c r="C52" s="4">
        <v>2.81</v>
      </c>
      <c r="D52" s="4"/>
      <c r="E52" s="4"/>
      <c r="F52" s="1">
        <f t="shared" si="4"/>
        <v>0</v>
      </c>
      <c r="H52" s="1">
        <f t="shared" si="5"/>
        <v>1</v>
      </c>
      <c r="I52" s="1">
        <f t="shared" si="3"/>
        <v>2.2480000000000002</v>
      </c>
    </row>
    <row r="53" spans="1:9" x14ac:dyDescent="0.3">
      <c r="A53" s="35">
        <v>10.5</v>
      </c>
      <c r="B53" s="4">
        <v>0.8</v>
      </c>
      <c r="C53" s="4">
        <v>3.98</v>
      </c>
      <c r="D53" s="4"/>
      <c r="E53" s="4"/>
      <c r="F53" s="1">
        <f t="shared" si="4"/>
        <v>0</v>
      </c>
      <c r="H53" s="1">
        <f t="shared" si="5"/>
        <v>1</v>
      </c>
      <c r="I53" s="1">
        <f t="shared" si="3"/>
        <v>3.1840000000000002</v>
      </c>
    </row>
    <row r="54" spans="1:9" x14ac:dyDescent="0.3">
      <c r="A54" s="35">
        <v>11.5</v>
      </c>
      <c r="B54" s="4">
        <v>0.9</v>
      </c>
      <c r="C54" s="4">
        <v>3.62</v>
      </c>
      <c r="D54" s="4"/>
      <c r="E54" s="4"/>
      <c r="F54" s="1">
        <f t="shared" si="4"/>
        <v>0</v>
      </c>
      <c r="H54" s="1">
        <f t="shared" si="5"/>
        <v>1</v>
      </c>
      <c r="I54" s="1">
        <f t="shared" si="3"/>
        <v>3.258</v>
      </c>
    </row>
    <row r="55" spans="1:9" x14ac:dyDescent="0.3">
      <c r="A55" s="35">
        <v>12.5</v>
      </c>
      <c r="B55" s="4">
        <v>0.95</v>
      </c>
      <c r="C55" s="4">
        <v>2.3199999999999998</v>
      </c>
      <c r="D55" s="4"/>
      <c r="E55" s="4"/>
      <c r="F55" s="1">
        <f t="shared" si="4"/>
        <v>0</v>
      </c>
      <c r="H55" s="1">
        <f t="shared" si="5"/>
        <v>1</v>
      </c>
      <c r="I55" s="1">
        <f t="shared" si="3"/>
        <v>2.2039999999999997</v>
      </c>
    </row>
    <row r="56" spans="1:9" x14ac:dyDescent="0.3">
      <c r="A56" s="35">
        <v>13.5</v>
      </c>
      <c r="B56" s="4">
        <v>0.9</v>
      </c>
      <c r="C56" s="4">
        <v>3.3</v>
      </c>
      <c r="D56" s="4"/>
      <c r="E56" s="4"/>
      <c r="F56" s="1">
        <f t="shared" si="4"/>
        <v>0</v>
      </c>
      <c r="H56" s="1">
        <f t="shared" si="5"/>
        <v>0.75</v>
      </c>
      <c r="I56" s="1">
        <f t="shared" si="3"/>
        <v>2.2274999999999996</v>
      </c>
    </row>
    <row r="57" spans="1:9" x14ac:dyDescent="0.3">
      <c r="A57" s="35">
        <v>14</v>
      </c>
      <c r="B57" s="4">
        <v>0.8</v>
      </c>
      <c r="C57" s="4">
        <v>3.81</v>
      </c>
      <c r="D57" s="4"/>
      <c r="E57" s="4"/>
      <c r="F57" s="1">
        <f t="shared" si="4"/>
        <v>0</v>
      </c>
      <c r="H57" s="1">
        <f t="shared" si="5"/>
        <v>0.5</v>
      </c>
      <c r="I57" s="1">
        <f t="shared" si="3"/>
        <v>1.524</v>
      </c>
    </row>
    <row r="58" spans="1:9" x14ac:dyDescent="0.3">
      <c r="A58" s="35">
        <v>14.5</v>
      </c>
      <c r="B58" s="4">
        <v>0.7</v>
      </c>
      <c r="C58" s="4">
        <v>3.64</v>
      </c>
      <c r="D58" s="4"/>
      <c r="E58" s="4"/>
      <c r="F58" s="1">
        <f t="shared" si="4"/>
        <v>0</v>
      </c>
      <c r="H58" s="1">
        <f t="shared" si="5"/>
        <v>0.5</v>
      </c>
      <c r="I58" s="1">
        <f t="shared" si="3"/>
        <v>1.274</v>
      </c>
    </row>
    <row r="59" spans="1:9" x14ac:dyDescent="0.3">
      <c r="A59" s="35">
        <v>15</v>
      </c>
      <c r="B59" s="4">
        <v>0.62</v>
      </c>
      <c r="C59" s="4">
        <v>1.73</v>
      </c>
      <c r="D59" s="4"/>
      <c r="E59" s="4"/>
      <c r="F59" s="1">
        <f t="shared" si="4"/>
        <v>0</v>
      </c>
      <c r="H59" s="1">
        <f t="shared" si="5"/>
        <v>0.5</v>
      </c>
      <c r="I59" s="1">
        <f t="shared" si="3"/>
        <v>0.5363</v>
      </c>
    </row>
    <row r="60" spans="1:9" x14ac:dyDescent="0.3">
      <c r="A60" s="35">
        <v>15.5</v>
      </c>
      <c r="B60" s="4">
        <v>0.5</v>
      </c>
      <c r="C60" s="4">
        <v>0.04</v>
      </c>
      <c r="D60" s="4"/>
      <c r="E60" s="4"/>
      <c r="F60" s="1">
        <f t="shared" si="4"/>
        <v>0</v>
      </c>
      <c r="H60" s="1">
        <f t="shared" si="5"/>
        <v>0.5</v>
      </c>
      <c r="I60" s="1">
        <f t="shared" si="3"/>
        <v>0.01</v>
      </c>
    </row>
    <row r="61" spans="1:9" x14ac:dyDescent="0.3">
      <c r="A61" s="35">
        <v>16</v>
      </c>
      <c r="B61" s="4">
        <v>0.35</v>
      </c>
      <c r="C61" s="4">
        <v>-0.26</v>
      </c>
      <c r="D61" s="4"/>
      <c r="E61" s="4"/>
      <c r="F61" s="1">
        <f t="shared" si="4"/>
        <v>0</v>
      </c>
      <c r="H61" s="1">
        <f t="shared" si="5"/>
        <v>0.44999999999999929</v>
      </c>
      <c r="I61" s="1">
        <f t="shared" si="3"/>
        <v>-4.0949999999999931E-2</v>
      </c>
    </row>
    <row r="62" spans="1:9" x14ac:dyDescent="0.3">
      <c r="A62" s="35">
        <v>16.399999999999999</v>
      </c>
      <c r="B62" s="4">
        <v>0.1</v>
      </c>
      <c r="C62" s="4">
        <v>0</v>
      </c>
      <c r="D62" s="4"/>
      <c r="E62" s="4"/>
      <c r="F62" s="1">
        <f t="shared" si="4"/>
        <v>0</v>
      </c>
      <c r="H62" s="1">
        <f t="shared" si="5"/>
        <v>-8</v>
      </c>
      <c r="I62" s="1">
        <f t="shared" si="3"/>
        <v>0</v>
      </c>
    </row>
    <row r="64" spans="1:9" ht="15" thickBot="1" x14ac:dyDescent="0.35"/>
    <row r="65" spans="1:9" ht="15" thickBot="1" x14ac:dyDescent="0.35">
      <c r="A65" s="1" t="s">
        <v>12</v>
      </c>
      <c r="B65" s="48" t="s">
        <v>52</v>
      </c>
      <c r="H65" s="41" t="s">
        <v>14</v>
      </c>
      <c r="I65" s="42">
        <f>SUM(I72:I90)</f>
        <v>3.026629999999999</v>
      </c>
    </row>
    <row r="66" spans="1:9" x14ac:dyDescent="0.3">
      <c r="A66" s="1" t="s">
        <v>15</v>
      </c>
      <c r="B66" s="47">
        <v>41473</v>
      </c>
      <c r="D66" s="1" t="s">
        <v>13</v>
      </c>
      <c r="E66" s="40">
        <v>14.5</v>
      </c>
    </row>
    <row r="67" spans="1:9" x14ac:dyDescent="0.3">
      <c r="A67" s="1" t="s">
        <v>17</v>
      </c>
      <c r="B67" s="48">
        <v>1400</v>
      </c>
      <c r="D67" s="1" t="s">
        <v>16</v>
      </c>
      <c r="E67" s="40">
        <v>4.4000000000000004</v>
      </c>
    </row>
    <row r="68" spans="1:9" x14ac:dyDescent="0.3">
      <c r="A68" s="1" t="s">
        <v>18</v>
      </c>
      <c r="B68" s="44" t="s">
        <v>19</v>
      </c>
    </row>
    <row r="69" spans="1:9" x14ac:dyDescent="0.3">
      <c r="B69" s="43"/>
    </row>
    <row r="70" spans="1:9" x14ac:dyDescent="0.3">
      <c r="C70" s="50" t="s">
        <v>20</v>
      </c>
      <c r="D70" s="50"/>
      <c r="E70" s="50"/>
    </row>
    <row r="71" spans="1:9" ht="15" thickBot="1" x14ac:dyDescent="0.35">
      <c r="A71" s="45" t="s">
        <v>21</v>
      </c>
      <c r="B71" s="45" t="s">
        <v>22</v>
      </c>
      <c r="C71" s="46">
        <v>0.6</v>
      </c>
      <c r="D71" s="46">
        <v>0.2</v>
      </c>
      <c r="E71" s="46">
        <v>0.8</v>
      </c>
      <c r="F71" s="46" t="s">
        <v>23</v>
      </c>
      <c r="H71" s="45" t="s">
        <v>24</v>
      </c>
      <c r="I71" s="45" t="s">
        <v>25</v>
      </c>
    </row>
    <row r="72" spans="1:9" ht="15" thickTop="1" x14ac:dyDescent="0.3">
      <c r="A72" s="35">
        <v>4.5999999999999996</v>
      </c>
      <c r="B72" s="4">
        <v>0.05</v>
      </c>
      <c r="C72" s="4">
        <v>0</v>
      </c>
      <c r="D72" s="4"/>
      <c r="E72" s="4"/>
      <c r="F72" s="1">
        <f>(D72+E72)/2</f>
        <v>0</v>
      </c>
      <c r="I72" s="1">
        <f t="shared" ref="I72:I90" si="6">H72*C72*B72</f>
        <v>0</v>
      </c>
    </row>
    <row r="73" spans="1:9" x14ac:dyDescent="0.3">
      <c r="A73" s="35">
        <v>4.8</v>
      </c>
      <c r="B73" s="4">
        <v>0.08</v>
      </c>
      <c r="C73" s="4">
        <v>0.08</v>
      </c>
      <c r="D73" s="4"/>
      <c r="E73" s="4"/>
      <c r="F73" s="1">
        <f t="shared" ref="F73:F90" si="7">(D73+E73)/2</f>
        <v>0</v>
      </c>
      <c r="H73" s="1">
        <f>(A74-A72)/2</f>
        <v>0.35000000000000009</v>
      </c>
      <c r="I73" s="1">
        <f t="shared" si="6"/>
        <v>2.2400000000000007E-3</v>
      </c>
    </row>
    <row r="74" spans="1:9" x14ac:dyDescent="0.3">
      <c r="A74" s="35">
        <v>5.3</v>
      </c>
      <c r="B74" s="4">
        <v>0.15</v>
      </c>
      <c r="C74" s="4">
        <v>0.2</v>
      </c>
      <c r="D74" s="4"/>
      <c r="E74" s="4"/>
      <c r="F74" s="1">
        <f t="shared" si="7"/>
        <v>0</v>
      </c>
      <c r="H74" s="1">
        <f t="shared" ref="H74:H90" si="8">(A75-A73)/2</f>
        <v>0.55000000000000027</v>
      </c>
      <c r="I74" s="1">
        <f t="shared" si="6"/>
        <v>1.6500000000000008E-2</v>
      </c>
    </row>
    <row r="75" spans="1:9" x14ac:dyDescent="0.3">
      <c r="A75" s="35">
        <v>5.9</v>
      </c>
      <c r="B75" s="4">
        <v>0.2</v>
      </c>
      <c r="C75" s="4">
        <v>0.49</v>
      </c>
      <c r="D75" s="4"/>
      <c r="E75" s="4"/>
      <c r="F75" s="1">
        <f t="shared" si="7"/>
        <v>0</v>
      </c>
      <c r="H75" s="1">
        <f t="shared" si="8"/>
        <v>0.60000000000000009</v>
      </c>
      <c r="I75" s="1">
        <f t="shared" si="6"/>
        <v>5.8800000000000012E-2</v>
      </c>
    </row>
    <row r="76" spans="1:9" x14ac:dyDescent="0.3">
      <c r="A76" s="35">
        <v>6.5</v>
      </c>
      <c r="B76" s="4">
        <v>0.35</v>
      </c>
      <c r="C76" s="4">
        <v>0.72</v>
      </c>
      <c r="D76" s="4"/>
      <c r="E76" s="4"/>
      <c r="F76" s="1">
        <f t="shared" si="7"/>
        <v>0</v>
      </c>
      <c r="H76" s="1">
        <f t="shared" si="8"/>
        <v>0.59999999999999964</v>
      </c>
      <c r="I76" s="1">
        <f t="shared" si="6"/>
        <v>0.15119999999999989</v>
      </c>
    </row>
    <row r="77" spans="1:9" x14ac:dyDescent="0.3">
      <c r="A77" s="35">
        <v>7.1</v>
      </c>
      <c r="B77" s="4">
        <v>0.36</v>
      </c>
      <c r="C77" s="4">
        <v>0.91</v>
      </c>
      <c r="D77" s="4"/>
      <c r="E77" s="4"/>
      <c r="F77" s="1">
        <f t="shared" si="7"/>
        <v>0</v>
      </c>
      <c r="H77" s="1">
        <f t="shared" si="8"/>
        <v>0.60000000000000009</v>
      </c>
      <c r="I77" s="1">
        <f t="shared" si="6"/>
        <v>0.19656000000000004</v>
      </c>
    </row>
    <row r="78" spans="1:9" x14ac:dyDescent="0.3">
      <c r="A78" s="35">
        <v>7.7</v>
      </c>
      <c r="B78" s="4">
        <v>0.48</v>
      </c>
      <c r="C78" s="4">
        <v>0.87</v>
      </c>
      <c r="D78" s="4"/>
      <c r="E78" s="4"/>
      <c r="F78" s="1">
        <f t="shared" si="7"/>
        <v>0</v>
      </c>
      <c r="H78" s="1">
        <f t="shared" si="8"/>
        <v>0.60000000000000053</v>
      </c>
      <c r="I78" s="1">
        <f t="shared" si="6"/>
        <v>0.25056000000000023</v>
      </c>
    </row>
    <row r="79" spans="1:9" x14ac:dyDescent="0.3">
      <c r="A79" s="35">
        <v>8.3000000000000007</v>
      </c>
      <c r="B79" s="4">
        <v>0.42</v>
      </c>
      <c r="C79" s="4">
        <v>0.94</v>
      </c>
      <c r="D79" s="4"/>
      <c r="E79" s="4"/>
      <c r="F79" s="1">
        <f t="shared" si="7"/>
        <v>0</v>
      </c>
      <c r="H79" s="1">
        <f t="shared" si="8"/>
        <v>0.60000000000000009</v>
      </c>
      <c r="I79" s="1">
        <f t="shared" si="6"/>
        <v>0.23688000000000001</v>
      </c>
    </row>
    <row r="80" spans="1:9" x14ac:dyDescent="0.3">
      <c r="A80" s="35">
        <v>8.9</v>
      </c>
      <c r="B80" s="4">
        <v>0.41</v>
      </c>
      <c r="C80" s="4">
        <v>1.1000000000000001</v>
      </c>
      <c r="D80" s="4"/>
      <c r="E80" s="4"/>
      <c r="F80" s="1">
        <f t="shared" si="7"/>
        <v>0</v>
      </c>
      <c r="H80" s="1">
        <f t="shared" si="8"/>
        <v>0.59999999999999964</v>
      </c>
      <c r="I80" s="1">
        <f t="shared" si="6"/>
        <v>0.27059999999999984</v>
      </c>
    </row>
    <row r="81" spans="1:9" x14ac:dyDescent="0.3">
      <c r="A81" s="35">
        <v>9.5</v>
      </c>
      <c r="B81" s="4">
        <v>0.49</v>
      </c>
      <c r="C81" s="4">
        <v>1.4</v>
      </c>
      <c r="D81" s="4"/>
      <c r="E81" s="4"/>
      <c r="F81" s="1">
        <f t="shared" si="7"/>
        <v>0</v>
      </c>
      <c r="H81" s="1">
        <f t="shared" si="8"/>
        <v>0.59999999999999964</v>
      </c>
      <c r="I81" s="1">
        <f t="shared" si="6"/>
        <v>0.41159999999999969</v>
      </c>
    </row>
    <row r="82" spans="1:9" x14ac:dyDescent="0.3">
      <c r="A82" s="35">
        <v>10.1</v>
      </c>
      <c r="B82" s="4">
        <v>0.45</v>
      </c>
      <c r="C82" s="4">
        <v>1.36</v>
      </c>
      <c r="D82" s="4"/>
      <c r="E82" s="4"/>
      <c r="F82" s="1">
        <f t="shared" si="7"/>
        <v>0</v>
      </c>
      <c r="H82" s="1">
        <f t="shared" si="8"/>
        <v>0.59999999999999964</v>
      </c>
      <c r="I82" s="1">
        <f t="shared" si="6"/>
        <v>0.36719999999999986</v>
      </c>
    </row>
    <row r="83" spans="1:9" x14ac:dyDescent="0.3">
      <c r="A83" s="35">
        <v>10.7</v>
      </c>
      <c r="B83" s="4">
        <v>0.43</v>
      </c>
      <c r="C83" s="4">
        <v>1.04</v>
      </c>
      <c r="D83" s="4"/>
      <c r="E83" s="4"/>
      <c r="F83" s="1">
        <f t="shared" si="7"/>
        <v>0</v>
      </c>
      <c r="H83" s="1">
        <f t="shared" si="8"/>
        <v>0.60000000000000053</v>
      </c>
      <c r="I83" s="1">
        <f t="shared" si="6"/>
        <v>0.26832000000000022</v>
      </c>
    </row>
    <row r="84" spans="1:9" x14ac:dyDescent="0.3">
      <c r="A84" s="35">
        <v>11.3</v>
      </c>
      <c r="B84" s="4">
        <v>0.38</v>
      </c>
      <c r="C84" s="4">
        <v>0.89</v>
      </c>
      <c r="D84" s="4"/>
      <c r="E84" s="4"/>
      <c r="F84" s="1">
        <f t="shared" si="7"/>
        <v>0</v>
      </c>
      <c r="H84" s="1">
        <f t="shared" si="8"/>
        <v>0.60000000000000053</v>
      </c>
      <c r="I84" s="1">
        <f t="shared" si="6"/>
        <v>0.20292000000000018</v>
      </c>
    </row>
    <row r="85" spans="1:9" x14ac:dyDescent="0.3">
      <c r="A85" s="35">
        <v>11.9</v>
      </c>
      <c r="B85" s="4">
        <v>0.39</v>
      </c>
      <c r="C85" s="4">
        <v>0.76</v>
      </c>
      <c r="D85" s="4"/>
      <c r="E85" s="4"/>
      <c r="F85" s="1">
        <f t="shared" si="7"/>
        <v>0</v>
      </c>
      <c r="H85" s="1">
        <f t="shared" si="8"/>
        <v>0.59999999999999964</v>
      </c>
      <c r="I85" s="1">
        <f t="shared" si="6"/>
        <v>0.17783999999999991</v>
      </c>
    </row>
    <row r="86" spans="1:9" x14ac:dyDescent="0.3">
      <c r="A86" s="35">
        <v>12.5</v>
      </c>
      <c r="B86" s="4">
        <v>0.37</v>
      </c>
      <c r="C86" s="4">
        <v>1.04</v>
      </c>
      <c r="D86" s="4"/>
      <c r="E86" s="4"/>
      <c r="F86" s="1">
        <f t="shared" si="7"/>
        <v>0</v>
      </c>
      <c r="H86" s="1">
        <f t="shared" si="8"/>
        <v>0.59999999999999964</v>
      </c>
      <c r="I86" s="1">
        <f t="shared" si="6"/>
        <v>0.23087999999999986</v>
      </c>
    </row>
    <row r="87" spans="1:9" x14ac:dyDescent="0.3">
      <c r="A87" s="35">
        <v>13.1</v>
      </c>
      <c r="B87" s="4">
        <v>0.27</v>
      </c>
      <c r="C87" s="4">
        <v>1.23</v>
      </c>
      <c r="D87" s="4"/>
      <c r="E87" s="4"/>
      <c r="F87" s="1">
        <f t="shared" si="7"/>
        <v>0</v>
      </c>
      <c r="H87" s="1">
        <f t="shared" si="8"/>
        <v>0.5</v>
      </c>
      <c r="I87" s="1">
        <f t="shared" si="6"/>
        <v>0.16605</v>
      </c>
    </row>
    <row r="88" spans="1:9" x14ac:dyDescent="0.3">
      <c r="A88" s="35">
        <v>13.5</v>
      </c>
      <c r="B88" s="4">
        <v>0.05</v>
      </c>
      <c r="C88" s="4">
        <v>0.62</v>
      </c>
      <c r="D88" s="4"/>
      <c r="E88" s="4"/>
      <c r="F88" s="1">
        <f t="shared" si="7"/>
        <v>0</v>
      </c>
      <c r="H88" s="1">
        <f t="shared" si="8"/>
        <v>0.40000000000000036</v>
      </c>
      <c r="I88" s="1">
        <f t="shared" si="6"/>
        <v>1.2400000000000012E-2</v>
      </c>
    </row>
    <row r="89" spans="1:9" x14ac:dyDescent="0.3">
      <c r="A89" s="35">
        <v>13.9</v>
      </c>
      <c r="B89" s="4">
        <v>0.08</v>
      </c>
      <c r="C89" s="4">
        <v>0.19</v>
      </c>
      <c r="D89" s="4"/>
      <c r="E89" s="4"/>
      <c r="F89" s="1">
        <f t="shared" si="7"/>
        <v>0</v>
      </c>
      <c r="H89" s="1">
        <f t="shared" si="8"/>
        <v>0.40000000000000036</v>
      </c>
      <c r="I89" s="1">
        <f t="shared" si="6"/>
        <v>6.0800000000000055E-3</v>
      </c>
    </row>
    <row r="90" spans="1:9" x14ac:dyDescent="0.3">
      <c r="A90" s="35">
        <v>14.3</v>
      </c>
      <c r="B90" s="4">
        <v>0.04</v>
      </c>
      <c r="C90" s="4">
        <v>0</v>
      </c>
      <c r="D90" s="4"/>
      <c r="E90" s="4"/>
      <c r="F90" s="1">
        <f t="shared" si="7"/>
        <v>0</v>
      </c>
      <c r="H90" s="1">
        <f t="shared" si="8"/>
        <v>-6.95</v>
      </c>
      <c r="I90" s="1">
        <f t="shared" si="6"/>
        <v>0</v>
      </c>
    </row>
    <row r="92" spans="1:9" ht="15" thickBot="1" x14ac:dyDescent="0.35"/>
    <row r="93" spans="1:9" ht="15" thickBot="1" x14ac:dyDescent="0.35">
      <c r="A93" s="1" t="s">
        <v>12</v>
      </c>
      <c r="B93" s="48" t="s">
        <v>52</v>
      </c>
      <c r="H93" s="41" t="s">
        <v>14</v>
      </c>
      <c r="I93" s="42">
        <f>SUM(I100:I120)</f>
        <v>2.0383150000000003</v>
      </c>
    </row>
    <row r="94" spans="1:9" x14ac:dyDescent="0.3">
      <c r="A94" s="1" t="s">
        <v>15</v>
      </c>
      <c r="B94" s="47">
        <v>41570</v>
      </c>
      <c r="D94" s="1" t="s">
        <v>13</v>
      </c>
      <c r="E94" s="40">
        <v>9.3000000000000007</v>
      </c>
    </row>
    <row r="95" spans="1:9" x14ac:dyDescent="0.3">
      <c r="A95" s="1" t="s">
        <v>17</v>
      </c>
      <c r="B95" s="48">
        <v>1300</v>
      </c>
      <c r="D95" s="1" t="s">
        <v>16</v>
      </c>
      <c r="E95" s="40">
        <v>1.4</v>
      </c>
    </row>
    <row r="96" spans="1:9" x14ac:dyDescent="0.3">
      <c r="A96" s="1" t="s">
        <v>18</v>
      </c>
      <c r="B96" s="44" t="s">
        <v>19</v>
      </c>
    </row>
    <row r="97" spans="1:9" x14ac:dyDescent="0.3">
      <c r="B97" s="43"/>
    </row>
    <row r="98" spans="1:9" x14ac:dyDescent="0.3">
      <c r="C98" s="50" t="s">
        <v>20</v>
      </c>
      <c r="D98" s="50"/>
      <c r="E98" s="50"/>
    </row>
    <row r="99" spans="1:9" ht="15" thickBot="1" x14ac:dyDescent="0.35">
      <c r="A99" s="45" t="s">
        <v>21</v>
      </c>
      <c r="B99" s="45" t="s">
        <v>22</v>
      </c>
      <c r="C99" s="46">
        <v>0.6</v>
      </c>
      <c r="D99" s="46">
        <v>0.2</v>
      </c>
      <c r="E99" s="46">
        <v>0.8</v>
      </c>
      <c r="F99" s="46" t="s">
        <v>23</v>
      </c>
      <c r="H99" s="45" t="s">
        <v>24</v>
      </c>
      <c r="I99" s="45" t="s">
        <v>25</v>
      </c>
    </row>
    <row r="100" spans="1:9" ht="15" thickTop="1" x14ac:dyDescent="0.3">
      <c r="A100" s="35">
        <v>1.5</v>
      </c>
      <c r="B100" s="4">
        <v>0.05</v>
      </c>
      <c r="C100" s="4">
        <v>0</v>
      </c>
      <c r="D100" s="4"/>
      <c r="E100" s="4"/>
      <c r="F100" s="1">
        <f>(D100+E100)/2</f>
        <v>0</v>
      </c>
      <c r="I100" s="1">
        <f t="shared" ref="I100:I120" si="9">H100*C100*B100</f>
        <v>0</v>
      </c>
    </row>
    <row r="101" spans="1:9" x14ac:dyDescent="0.3">
      <c r="A101" s="35">
        <v>1.8</v>
      </c>
      <c r="B101" s="4">
        <v>0.2</v>
      </c>
      <c r="C101" s="4">
        <v>-0.25</v>
      </c>
      <c r="D101" s="4"/>
      <c r="E101" s="4"/>
      <c r="F101" s="1">
        <f t="shared" ref="F101:F120" si="10">(D101+E101)/2</f>
        <v>0</v>
      </c>
      <c r="H101" s="1">
        <f>(A102-A100)/2</f>
        <v>0.30000000000000004</v>
      </c>
      <c r="I101" s="1">
        <f t="shared" si="9"/>
        <v>-1.5000000000000003E-2</v>
      </c>
    </row>
    <row r="102" spans="1:9" x14ac:dyDescent="0.3">
      <c r="A102" s="35">
        <v>2.1</v>
      </c>
      <c r="B102" s="4">
        <v>0.21</v>
      </c>
      <c r="C102" s="4">
        <v>-7.0000000000000007E-2</v>
      </c>
      <c r="D102" s="4"/>
      <c r="E102" s="4"/>
      <c r="F102" s="1">
        <f t="shared" si="10"/>
        <v>0</v>
      </c>
      <c r="H102" s="1">
        <f t="shared" ref="H102:H120" si="11">(A103-A101)/2</f>
        <v>0.35</v>
      </c>
      <c r="I102" s="1">
        <f t="shared" si="9"/>
        <v>-5.1450000000000003E-3</v>
      </c>
    </row>
    <row r="103" spans="1:9" x14ac:dyDescent="0.3">
      <c r="A103" s="35">
        <v>2.5</v>
      </c>
      <c r="B103" s="4">
        <v>0.26</v>
      </c>
      <c r="C103" s="4">
        <v>0.14000000000000001</v>
      </c>
      <c r="D103" s="4"/>
      <c r="E103" s="4"/>
      <c r="F103" s="1">
        <f t="shared" si="10"/>
        <v>0</v>
      </c>
      <c r="H103" s="1">
        <f t="shared" si="11"/>
        <v>0.39999999999999991</v>
      </c>
      <c r="I103" s="1">
        <f t="shared" si="9"/>
        <v>1.4559999999999998E-2</v>
      </c>
    </row>
    <row r="104" spans="1:9" x14ac:dyDescent="0.3">
      <c r="A104" s="35">
        <v>2.9</v>
      </c>
      <c r="B104" s="4">
        <v>0.31</v>
      </c>
      <c r="C104" s="4">
        <v>0.38</v>
      </c>
      <c r="D104" s="4"/>
      <c r="E104" s="4"/>
      <c r="F104" s="1">
        <f t="shared" si="10"/>
        <v>0</v>
      </c>
      <c r="H104" s="1">
        <f t="shared" si="11"/>
        <v>0.39999999999999991</v>
      </c>
      <c r="I104" s="1">
        <f t="shared" si="9"/>
        <v>4.7119999999999988E-2</v>
      </c>
    </row>
    <row r="105" spans="1:9" x14ac:dyDescent="0.3">
      <c r="A105" s="35">
        <v>3.3</v>
      </c>
      <c r="B105" s="4">
        <v>0.36</v>
      </c>
      <c r="C105" s="4">
        <v>0.91</v>
      </c>
      <c r="D105" s="4"/>
      <c r="E105" s="4"/>
      <c r="F105" s="1">
        <f t="shared" si="10"/>
        <v>0</v>
      </c>
      <c r="H105" s="1">
        <f t="shared" si="11"/>
        <v>0.40000000000000013</v>
      </c>
      <c r="I105" s="1">
        <f t="shared" si="9"/>
        <v>0.13104000000000005</v>
      </c>
    </row>
    <row r="106" spans="1:9" x14ac:dyDescent="0.3">
      <c r="A106" s="35">
        <v>3.7</v>
      </c>
      <c r="B106" s="4">
        <v>0.45</v>
      </c>
      <c r="C106" s="4">
        <v>0.9</v>
      </c>
      <c r="D106" s="4"/>
      <c r="E106" s="4"/>
      <c r="F106" s="1">
        <f t="shared" si="10"/>
        <v>0</v>
      </c>
      <c r="H106" s="1">
        <f t="shared" si="11"/>
        <v>0.39999999999999991</v>
      </c>
      <c r="I106" s="1">
        <f t="shared" si="9"/>
        <v>0.16199999999999998</v>
      </c>
    </row>
    <row r="107" spans="1:9" x14ac:dyDescent="0.3">
      <c r="A107" s="35">
        <v>4.0999999999999996</v>
      </c>
      <c r="B107" s="4">
        <v>0.45</v>
      </c>
      <c r="C107" s="4">
        <v>0.7</v>
      </c>
      <c r="D107" s="4"/>
      <c r="E107" s="4"/>
      <c r="F107" s="1">
        <f t="shared" si="10"/>
        <v>0</v>
      </c>
      <c r="H107" s="1">
        <f t="shared" si="11"/>
        <v>0.39999999999999991</v>
      </c>
      <c r="I107" s="1">
        <f t="shared" si="9"/>
        <v>0.12599999999999997</v>
      </c>
    </row>
    <row r="108" spans="1:9" x14ac:dyDescent="0.3">
      <c r="A108" s="35">
        <v>4.5</v>
      </c>
      <c r="B108" s="4">
        <v>0.46</v>
      </c>
      <c r="C108" s="4">
        <v>1.33</v>
      </c>
      <c r="D108" s="4"/>
      <c r="E108" s="4"/>
      <c r="F108" s="1">
        <f t="shared" si="10"/>
        <v>0</v>
      </c>
      <c r="H108" s="1">
        <f t="shared" si="11"/>
        <v>0.40000000000000036</v>
      </c>
      <c r="I108" s="1">
        <f t="shared" si="9"/>
        <v>0.24472000000000022</v>
      </c>
    </row>
    <row r="109" spans="1:9" x14ac:dyDescent="0.3">
      <c r="A109" s="35">
        <v>4.9000000000000004</v>
      </c>
      <c r="B109" s="4">
        <v>0.38</v>
      </c>
      <c r="C109" s="4">
        <v>1.47</v>
      </c>
      <c r="D109" s="4"/>
      <c r="E109" s="4"/>
      <c r="F109" s="1">
        <f t="shared" si="10"/>
        <v>0</v>
      </c>
      <c r="H109" s="1">
        <f t="shared" si="11"/>
        <v>0.39999999999999991</v>
      </c>
      <c r="I109" s="1">
        <f t="shared" si="9"/>
        <v>0.22343999999999994</v>
      </c>
    </row>
    <row r="110" spans="1:9" x14ac:dyDescent="0.3">
      <c r="A110" s="35">
        <v>5.3</v>
      </c>
      <c r="B110" s="4">
        <v>0.41</v>
      </c>
      <c r="C110" s="4">
        <v>0.81</v>
      </c>
      <c r="D110" s="4"/>
      <c r="E110" s="4"/>
      <c r="F110" s="1">
        <f t="shared" si="10"/>
        <v>0</v>
      </c>
      <c r="H110" s="1">
        <f t="shared" si="11"/>
        <v>0.39999999999999991</v>
      </c>
      <c r="I110" s="1">
        <f t="shared" si="9"/>
        <v>0.13283999999999999</v>
      </c>
    </row>
    <row r="111" spans="1:9" x14ac:dyDescent="0.3">
      <c r="A111" s="35">
        <v>5.7</v>
      </c>
      <c r="B111" s="4">
        <v>0.41</v>
      </c>
      <c r="C111" s="4">
        <v>1.07</v>
      </c>
      <c r="D111" s="4"/>
      <c r="E111" s="4"/>
      <c r="F111" s="1">
        <f t="shared" si="10"/>
        <v>0</v>
      </c>
      <c r="H111" s="1">
        <f t="shared" si="11"/>
        <v>0.39999999999999991</v>
      </c>
      <c r="I111" s="1">
        <f t="shared" si="9"/>
        <v>0.17547999999999997</v>
      </c>
    </row>
    <row r="112" spans="1:9" x14ac:dyDescent="0.3">
      <c r="A112" s="35">
        <v>6.1</v>
      </c>
      <c r="B112" s="4">
        <v>0.51</v>
      </c>
      <c r="C112" s="4">
        <v>1.0900000000000001</v>
      </c>
      <c r="D112" s="4"/>
      <c r="E112" s="4"/>
      <c r="F112" s="1">
        <f t="shared" si="10"/>
        <v>0</v>
      </c>
      <c r="H112" s="1">
        <f t="shared" si="11"/>
        <v>0.39999999999999991</v>
      </c>
      <c r="I112" s="1">
        <f t="shared" si="9"/>
        <v>0.22235999999999997</v>
      </c>
    </row>
    <row r="113" spans="1:9" x14ac:dyDescent="0.3">
      <c r="A113" s="35">
        <v>6.5</v>
      </c>
      <c r="B113" s="4">
        <v>0.5</v>
      </c>
      <c r="C113" s="4">
        <v>0.98</v>
      </c>
      <c r="D113" s="4"/>
      <c r="E113" s="4"/>
      <c r="F113" s="1">
        <f t="shared" si="10"/>
        <v>0</v>
      </c>
      <c r="H113" s="1">
        <f t="shared" si="11"/>
        <v>0.40000000000000036</v>
      </c>
      <c r="I113" s="1">
        <f t="shared" si="9"/>
        <v>0.19600000000000017</v>
      </c>
    </row>
    <row r="114" spans="1:9" x14ac:dyDescent="0.3">
      <c r="A114" s="35">
        <v>6.9</v>
      </c>
      <c r="B114" s="4">
        <v>0.48</v>
      </c>
      <c r="C114" s="4">
        <v>0.67</v>
      </c>
      <c r="D114" s="4"/>
      <c r="E114" s="4"/>
      <c r="F114" s="1">
        <f t="shared" si="10"/>
        <v>0</v>
      </c>
      <c r="H114" s="1">
        <f t="shared" si="11"/>
        <v>0.39999999999999991</v>
      </c>
      <c r="I114" s="1">
        <f t="shared" si="9"/>
        <v>0.12863999999999998</v>
      </c>
    </row>
    <row r="115" spans="1:9" x14ac:dyDescent="0.3">
      <c r="A115" s="35">
        <v>7.3</v>
      </c>
      <c r="B115" s="4">
        <v>0.48</v>
      </c>
      <c r="C115" s="4">
        <v>1.04</v>
      </c>
      <c r="D115" s="4"/>
      <c r="E115" s="4"/>
      <c r="F115" s="1">
        <f t="shared" si="10"/>
        <v>0</v>
      </c>
      <c r="H115" s="1">
        <f t="shared" si="11"/>
        <v>0.39999999999999991</v>
      </c>
      <c r="I115" s="1">
        <f t="shared" si="9"/>
        <v>0.19967999999999997</v>
      </c>
    </row>
    <row r="116" spans="1:9" x14ac:dyDescent="0.3">
      <c r="A116" s="35">
        <v>7.7</v>
      </c>
      <c r="B116" s="4">
        <v>0.41</v>
      </c>
      <c r="C116" s="4">
        <v>0.35</v>
      </c>
      <c r="D116" s="4"/>
      <c r="E116" s="4"/>
      <c r="F116" s="1">
        <f t="shared" si="10"/>
        <v>0</v>
      </c>
      <c r="H116" s="1">
        <f t="shared" si="11"/>
        <v>0.39999999999999991</v>
      </c>
      <c r="I116" s="1">
        <f t="shared" si="9"/>
        <v>5.7399999999999979E-2</v>
      </c>
    </row>
    <row r="117" spans="1:9" x14ac:dyDescent="0.3">
      <c r="A117" s="35">
        <v>8.1</v>
      </c>
      <c r="B117" s="4">
        <v>0.31</v>
      </c>
      <c r="C117" s="4">
        <v>0.09</v>
      </c>
      <c r="D117" s="4"/>
      <c r="E117" s="4"/>
      <c r="F117" s="1">
        <f t="shared" si="10"/>
        <v>0</v>
      </c>
      <c r="H117" s="1">
        <f t="shared" si="11"/>
        <v>0.39999999999999991</v>
      </c>
      <c r="I117" s="1">
        <f t="shared" si="9"/>
        <v>1.1159999999999996E-2</v>
      </c>
    </row>
    <row r="118" spans="1:9" x14ac:dyDescent="0.3">
      <c r="A118" s="35">
        <v>8.5</v>
      </c>
      <c r="B118" s="4">
        <v>0.21</v>
      </c>
      <c r="C118" s="4">
        <v>-0.12</v>
      </c>
      <c r="D118" s="4"/>
      <c r="E118" s="4"/>
      <c r="F118" s="1">
        <f t="shared" si="10"/>
        <v>0</v>
      </c>
      <c r="H118" s="1">
        <f t="shared" si="11"/>
        <v>0.40000000000000036</v>
      </c>
      <c r="I118" s="1">
        <f t="shared" si="9"/>
        <v>-1.0080000000000009E-2</v>
      </c>
    </row>
    <row r="119" spans="1:9" x14ac:dyDescent="0.3">
      <c r="A119" s="35">
        <v>8.9</v>
      </c>
      <c r="B119" s="4">
        <v>0.1</v>
      </c>
      <c r="C119" s="4">
        <v>-0.13</v>
      </c>
      <c r="D119" s="4"/>
      <c r="E119" s="4"/>
      <c r="F119" s="1">
        <f t="shared" si="10"/>
        <v>0</v>
      </c>
      <c r="H119" s="1">
        <f t="shared" si="11"/>
        <v>0.29999999999999982</v>
      </c>
      <c r="I119" s="1">
        <f t="shared" si="9"/>
        <v>-3.8999999999999981E-3</v>
      </c>
    </row>
    <row r="120" spans="1:9" x14ac:dyDescent="0.3">
      <c r="A120" s="35">
        <v>9.1</v>
      </c>
      <c r="B120" s="4">
        <v>0.03</v>
      </c>
      <c r="C120" s="4">
        <v>0</v>
      </c>
      <c r="D120" s="4"/>
      <c r="E120" s="4"/>
      <c r="F120" s="1">
        <f t="shared" si="10"/>
        <v>0</v>
      </c>
      <c r="H120" s="1">
        <f t="shared" si="11"/>
        <v>-4.45</v>
      </c>
      <c r="I120" s="1">
        <f t="shared" si="9"/>
        <v>0</v>
      </c>
    </row>
  </sheetData>
  <mergeCells count="4">
    <mergeCell ref="C11:E11"/>
    <mergeCell ref="C42:E42"/>
    <mergeCell ref="C70:E70"/>
    <mergeCell ref="C98:E9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C489-8B96-441B-A065-728849DF1292}">
  <dimension ref="A1:I87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88671875" style="1" customWidth="1"/>
    <col min="3" max="16384" width="8.88671875" style="1"/>
  </cols>
  <sheetData>
    <row r="1" spans="1:9" x14ac:dyDescent="0.3">
      <c r="A1" s="38" t="s">
        <v>53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54</v>
      </c>
      <c r="H6" s="41" t="s">
        <v>14</v>
      </c>
      <c r="I6" s="42">
        <f>SUM(I13:I34)</f>
        <v>2.2695049999999988</v>
      </c>
    </row>
    <row r="7" spans="1:9" x14ac:dyDescent="0.3">
      <c r="A7" s="1" t="s">
        <v>15</v>
      </c>
      <c r="B7" s="47">
        <v>41360</v>
      </c>
      <c r="D7" s="1" t="s">
        <v>13</v>
      </c>
      <c r="E7" s="40">
        <v>1.8</v>
      </c>
    </row>
    <row r="8" spans="1:9" x14ac:dyDescent="0.3">
      <c r="A8" s="1" t="s">
        <v>17</v>
      </c>
      <c r="B8" s="48">
        <v>1500</v>
      </c>
      <c r="D8" s="1" t="s">
        <v>16</v>
      </c>
      <c r="E8" s="40">
        <v>9.8000000000000007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1.8</v>
      </c>
      <c r="B13" s="4">
        <v>0</v>
      </c>
      <c r="C13" s="4">
        <v>0</v>
      </c>
      <c r="D13" s="4"/>
      <c r="E13" s="4"/>
      <c r="F13" s="1">
        <f>(D13+E13)/2</f>
        <v>0</v>
      </c>
      <c r="I13" s="1">
        <f t="shared" ref="I13:I31" si="0">H13*C13*B13</f>
        <v>0</v>
      </c>
    </row>
    <row r="14" spans="1:9" x14ac:dyDescent="0.3">
      <c r="A14" s="35">
        <v>1.9</v>
      </c>
      <c r="B14" s="4">
        <v>0.22</v>
      </c>
      <c r="C14" s="4">
        <v>-0.11</v>
      </c>
      <c r="D14" s="4"/>
      <c r="E14" s="4"/>
      <c r="F14" s="1">
        <f t="shared" ref="F14:F31" si="1">(D14+E14)/2</f>
        <v>0</v>
      </c>
      <c r="H14" s="1">
        <f>(A15-A13)/2</f>
        <v>0.20000000000000007</v>
      </c>
      <c r="I14" s="1">
        <f t="shared" si="0"/>
        <v>-4.8400000000000023E-3</v>
      </c>
    </row>
    <row r="15" spans="1:9" x14ac:dyDescent="0.3">
      <c r="A15" s="35">
        <v>2.2000000000000002</v>
      </c>
      <c r="B15" s="4">
        <v>0.22</v>
      </c>
      <c r="C15" s="4">
        <v>0.54</v>
      </c>
      <c r="D15" s="4"/>
      <c r="E15" s="4"/>
      <c r="F15" s="1">
        <f t="shared" si="1"/>
        <v>0</v>
      </c>
      <c r="H15" s="1">
        <f t="shared" ref="H15:H31" si="2">(A16-A14)/2</f>
        <v>0.30000000000000004</v>
      </c>
      <c r="I15" s="1">
        <f t="shared" si="0"/>
        <v>3.5640000000000005E-2</v>
      </c>
    </row>
    <row r="16" spans="1:9" x14ac:dyDescent="0.3">
      <c r="A16" s="35">
        <v>2.5</v>
      </c>
      <c r="B16" s="4">
        <v>0.23</v>
      </c>
      <c r="C16" s="4">
        <v>0.48</v>
      </c>
      <c r="D16" s="4"/>
      <c r="E16" s="4"/>
      <c r="F16" s="1">
        <f t="shared" si="1"/>
        <v>0</v>
      </c>
      <c r="H16" s="1">
        <f t="shared" si="2"/>
        <v>0.39999999999999991</v>
      </c>
      <c r="I16" s="1">
        <f t="shared" si="0"/>
        <v>4.4159999999999991E-2</v>
      </c>
    </row>
    <row r="17" spans="1:9" x14ac:dyDescent="0.3">
      <c r="A17" s="35">
        <v>3</v>
      </c>
      <c r="B17" s="4">
        <v>0.25</v>
      </c>
      <c r="C17" s="4">
        <v>0.56000000000000005</v>
      </c>
      <c r="D17" s="4"/>
      <c r="E17" s="4"/>
      <c r="F17" s="1">
        <f t="shared" si="1"/>
        <v>0</v>
      </c>
      <c r="H17" s="1">
        <f t="shared" si="2"/>
        <v>0.5</v>
      </c>
      <c r="I17" s="1">
        <f t="shared" si="0"/>
        <v>7.0000000000000007E-2</v>
      </c>
    </row>
    <row r="18" spans="1:9" x14ac:dyDescent="0.3">
      <c r="A18" s="35">
        <v>3.5</v>
      </c>
      <c r="B18" s="4">
        <v>0.28000000000000003</v>
      </c>
      <c r="C18" s="4">
        <v>0.85</v>
      </c>
      <c r="D18" s="4"/>
      <c r="E18" s="4"/>
      <c r="F18" s="1">
        <f t="shared" si="1"/>
        <v>0</v>
      </c>
      <c r="H18" s="1">
        <f t="shared" si="2"/>
        <v>0.5</v>
      </c>
      <c r="I18" s="1">
        <f t="shared" si="0"/>
        <v>0.11900000000000001</v>
      </c>
    </row>
    <row r="19" spans="1:9" x14ac:dyDescent="0.3">
      <c r="A19" s="35">
        <v>4</v>
      </c>
      <c r="B19" s="4">
        <v>0.25</v>
      </c>
      <c r="C19" s="4">
        <v>0.56000000000000005</v>
      </c>
      <c r="D19" s="4"/>
      <c r="E19" s="4"/>
      <c r="F19" s="1">
        <f t="shared" si="1"/>
        <v>0</v>
      </c>
      <c r="H19" s="1">
        <f t="shared" si="2"/>
        <v>0.5</v>
      </c>
      <c r="I19" s="1">
        <f t="shared" si="0"/>
        <v>7.0000000000000007E-2</v>
      </c>
    </row>
    <row r="20" spans="1:9" x14ac:dyDescent="0.3">
      <c r="A20" s="35">
        <v>4.5</v>
      </c>
      <c r="B20" s="4">
        <v>0.28000000000000003</v>
      </c>
      <c r="C20" s="4">
        <v>0.52</v>
      </c>
      <c r="D20" s="4"/>
      <c r="E20" s="4"/>
      <c r="F20" s="1">
        <f t="shared" si="1"/>
        <v>0</v>
      </c>
      <c r="H20" s="1">
        <f t="shared" si="2"/>
        <v>0.5</v>
      </c>
      <c r="I20" s="1">
        <f t="shared" si="0"/>
        <v>7.2800000000000004E-2</v>
      </c>
    </row>
    <row r="21" spans="1:9" x14ac:dyDescent="0.3">
      <c r="A21" s="35">
        <v>5</v>
      </c>
      <c r="B21" s="4">
        <v>0.34</v>
      </c>
      <c r="C21" s="4">
        <v>1.21</v>
      </c>
      <c r="D21" s="4"/>
      <c r="E21" s="4"/>
      <c r="F21" s="1">
        <f t="shared" si="1"/>
        <v>0</v>
      </c>
      <c r="H21" s="1">
        <f t="shared" si="2"/>
        <v>0.5</v>
      </c>
      <c r="I21" s="1">
        <f t="shared" si="0"/>
        <v>0.20570000000000002</v>
      </c>
    </row>
    <row r="22" spans="1:9" x14ac:dyDescent="0.3">
      <c r="A22" s="35">
        <v>5.5</v>
      </c>
      <c r="B22" s="4">
        <v>0.42</v>
      </c>
      <c r="C22" s="4">
        <v>0.13500000000000001</v>
      </c>
      <c r="D22" s="4"/>
      <c r="E22" s="4"/>
      <c r="F22" s="1">
        <f t="shared" si="1"/>
        <v>0</v>
      </c>
      <c r="H22" s="1">
        <f t="shared" si="2"/>
        <v>0.5</v>
      </c>
      <c r="I22" s="1">
        <f t="shared" si="0"/>
        <v>2.835E-2</v>
      </c>
    </row>
    <row r="23" spans="1:9" x14ac:dyDescent="0.3">
      <c r="A23" s="35">
        <v>6</v>
      </c>
      <c r="B23" s="4">
        <v>0.32</v>
      </c>
      <c r="C23" s="4">
        <v>1.01</v>
      </c>
      <c r="D23" s="4"/>
      <c r="E23" s="4"/>
      <c r="F23" s="1">
        <f t="shared" si="1"/>
        <v>0</v>
      </c>
      <c r="H23" s="1">
        <f t="shared" si="2"/>
        <v>0.5</v>
      </c>
      <c r="I23" s="1">
        <f t="shared" si="0"/>
        <v>0.16159999999999999</v>
      </c>
    </row>
    <row r="24" spans="1:9" x14ac:dyDescent="0.3">
      <c r="A24" s="35">
        <v>6.5</v>
      </c>
      <c r="B24" s="4">
        <v>0.27</v>
      </c>
      <c r="C24" s="4">
        <v>0.59</v>
      </c>
      <c r="D24" s="4"/>
      <c r="E24" s="4"/>
      <c r="F24" s="1">
        <f t="shared" si="1"/>
        <v>0</v>
      </c>
      <c r="H24" s="1">
        <f t="shared" si="2"/>
        <v>0.5</v>
      </c>
      <c r="I24" s="1">
        <f t="shared" si="0"/>
        <v>7.9649999999999999E-2</v>
      </c>
    </row>
    <row r="25" spans="1:9" x14ac:dyDescent="0.3">
      <c r="A25" s="35">
        <v>7</v>
      </c>
      <c r="B25" s="4">
        <v>0.24</v>
      </c>
      <c r="C25" s="4">
        <v>0.64</v>
      </c>
      <c r="D25" s="4"/>
      <c r="E25" s="4"/>
      <c r="F25" s="1">
        <f t="shared" si="1"/>
        <v>0</v>
      </c>
      <c r="H25" s="1">
        <f t="shared" si="2"/>
        <v>0.5</v>
      </c>
      <c r="I25" s="1">
        <f t="shared" si="0"/>
        <v>7.6799999999999993E-2</v>
      </c>
    </row>
    <row r="26" spans="1:9" x14ac:dyDescent="0.3">
      <c r="A26" s="35">
        <v>7.5</v>
      </c>
      <c r="B26" s="4">
        <v>0.28999999999999998</v>
      </c>
      <c r="C26" s="4">
        <v>0.34</v>
      </c>
      <c r="D26" s="4"/>
      <c r="E26" s="4"/>
      <c r="F26" s="1">
        <f t="shared" si="1"/>
        <v>0</v>
      </c>
      <c r="H26" s="1">
        <f t="shared" si="2"/>
        <v>0.5</v>
      </c>
      <c r="I26" s="1">
        <f t="shared" si="0"/>
        <v>4.9300000000000004E-2</v>
      </c>
    </row>
    <row r="27" spans="1:9" x14ac:dyDescent="0.3">
      <c r="A27" s="35">
        <v>8</v>
      </c>
      <c r="B27" s="4">
        <v>0.26</v>
      </c>
      <c r="C27" s="4">
        <v>0.53</v>
      </c>
      <c r="D27" s="4"/>
      <c r="E27" s="4"/>
      <c r="F27" s="1">
        <f t="shared" si="1"/>
        <v>0</v>
      </c>
      <c r="H27" s="1">
        <f t="shared" si="2"/>
        <v>0.5</v>
      </c>
      <c r="I27" s="1">
        <f t="shared" si="0"/>
        <v>6.8900000000000003E-2</v>
      </c>
    </row>
    <row r="28" spans="1:9" x14ac:dyDescent="0.3">
      <c r="A28" s="35">
        <v>8.5</v>
      </c>
      <c r="B28" s="4">
        <v>0.21</v>
      </c>
      <c r="C28" s="4">
        <v>0.18</v>
      </c>
      <c r="D28" s="4"/>
      <c r="E28" s="4"/>
      <c r="F28" s="1">
        <f t="shared" si="1"/>
        <v>0</v>
      </c>
      <c r="H28" s="1">
        <f t="shared" si="2"/>
        <v>0.5</v>
      </c>
      <c r="I28" s="1">
        <f t="shared" si="0"/>
        <v>1.89E-2</v>
      </c>
    </row>
    <row r="29" spans="1:9" x14ac:dyDescent="0.3">
      <c r="A29" s="35">
        <v>9</v>
      </c>
      <c r="B29" s="4">
        <v>0.23</v>
      </c>
      <c r="C29" s="4">
        <v>0.33</v>
      </c>
      <c r="D29" s="4"/>
      <c r="E29" s="4"/>
      <c r="F29" s="1">
        <f t="shared" si="1"/>
        <v>0</v>
      </c>
      <c r="H29" s="1">
        <f t="shared" si="2"/>
        <v>0.5</v>
      </c>
      <c r="I29" s="1">
        <f t="shared" si="0"/>
        <v>3.7950000000000005E-2</v>
      </c>
    </row>
    <row r="30" spans="1:9" x14ac:dyDescent="0.3">
      <c r="A30" s="35">
        <v>9.5</v>
      </c>
      <c r="B30" s="4">
        <v>0.13</v>
      </c>
      <c r="C30" s="4">
        <v>-0.05</v>
      </c>
      <c r="D30" s="4"/>
      <c r="E30" s="4"/>
      <c r="F30" s="1">
        <f t="shared" si="1"/>
        <v>0</v>
      </c>
      <c r="H30" s="1">
        <f t="shared" si="2"/>
        <v>0.34999999999999964</v>
      </c>
      <c r="I30" s="1">
        <f t="shared" si="0"/>
        <v>-2.2749999999999979E-3</v>
      </c>
    </row>
    <row r="31" spans="1:9" x14ac:dyDescent="0.3">
      <c r="A31" s="35">
        <v>9.6999999999999993</v>
      </c>
      <c r="B31" s="4">
        <v>0.03</v>
      </c>
      <c r="C31" s="4">
        <v>0</v>
      </c>
      <c r="D31" s="4"/>
      <c r="E31" s="4"/>
      <c r="F31" s="1">
        <f t="shared" si="1"/>
        <v>0</v>
      </c>
      <c r="H31" s="1">
        <f t="shared" si="2"/>
        <v>-4.75</v>
      </c>
      <c r="I31" s="1">
        <f t="shared" si="0"/>
        <v>0</v>
      </c>
    </row>
    <row r="33" spans="1:9" ht="15" thickBot="1" x14ac:dyDescent="0.35"/>
    <row r="34" spans="1:9" ht="15" thickBot="1" x14ac:dyDescent="0.35">
      <c r="A34" s="1" t="s">
        <v>12</v>
      </c>
      <c r="B34" s="48" t="s">
        <v>54</v>
      </c>
      <c r="H34" s="41" t="s">
        <v>14</v>
      </c>
      <c r="I34" s="42">
        <f>SUM(I41:I59)</f>
        <v>1.137869999999999</v>
      </c>
    </row>
    <row r="35" spans="1:9" x14ac:dyDescent="0.3">
      <c r="A35" s="1" t="s">
        <v>15</v>
      </c>
      <c r="B35" s="47">
        <v>41473</v>
      </c>
      <c r="D35" s="1" t="s">
        <v>13</v>
      </c>
      <c r="E35" s="40">
        <v>2.4</v>
      </c>
    </row>
    <row r="36" spans="1:9" x14ac:dyDescent="0.3">
      <c r="A36" s="1" t="s">
        <v>17</v>
      </c>
      <c r="B36" s="48">
        <v>1512</v>
      </c>
      <c r="D36" s="1" t="s">
        <v>16</v>
      </c>
      <c r="E36" s="40">
        <v>10.5</v>
      </c>
    </row>
    <row r="37" spans="1:9" x14ac:dyDescent="0.3">
      <c r="A37" s="1" t="s">
        <v>18</v>
      </c>
      <c r="B37" s="44" t="s">
        <v>19</v>
      </c>
    </row>
    <row r="38" spans="1:9" x14ac:dyDescent="0.3">
      <c r="B38" s="43"/>
    </row>
    <row r="39" spans="1:9" x14ac:dyDescent="0.3">
      <c r="C39" s="50" t="s">
        <v>20</v>
      </c>
      <c r="D39" s="50"/>
      <c r="E39" s="50"/>
    </row>
    <row r="40" spans="1:9" ht="15" thickBot="1" x14ac:dyDescent="0.35">
      <c r="A40" s="45" t="s">
        <v>21</v>
      </c>
      <c r="B40" s="45" t="s">
        <v>22</v>
      </c>
      <c r="C40" s="46">
        <v>0.6</v>
      </c>
      <c r="D40" s="46">
        <v>0.2</v>
      </c>
      <c r="E40" s="46">
        <v>0.8</v>
      </c>
      <c r="F40" s="46" t="s">
        <v>23</v>
      </c>
      <c r="H40" s="45" t="s">
        <v>24</v>
      </c>
      <c r="I40" s="45" t="s">
        <v>25</v>
      </c>
    </row>
    <row r="41" spans="1:9" ht="15" thickTop="1" x14ac:dyDescent="0.3">
      <c r="A41" s="35">
        <v>2.5</v>
      </c>
      <c r="B41" s="4">
        <v>0.05</v>
      </c>
      <c r="C41" s="4">
        <v>0</v>
      </c>
      <c r="D41" s="4"/>
      <c r="E41" s="4"/>
      <c r="F41" s="1">
        <f>(D41+E41)/2</f>
        <v>0</v>
      </c>
      <c r="I41" s="1">
        <f t="shared" ref="I41:I59" si="3">H41*C41*B41</f>
        <v>0</v>
      </c>
    </row>
    <row r="42" spans="1:9" x14ac:dyDescent="0.3">
      <c r="A42" s="35">
        <v>3.2</v>
      </c>
      <c r="B42" s="4">
        <v>0.1</v>
      </c>
      <c r="C42" s="4">
        <v>0.17</v>
      </c>
      <c r="D42" s="4"/>
      <c r="E42" s="4"/>
      <c r="F42" s="1">
        <f t="shared" ref="F42:F59" si="4">(D42+E42)/2</f>
        <v>0</v>
      </c>
      <c r="H42" s="1">
        <f>(A43-A41)/2</f>
        <v>0.64999999999999991</v>
      </c>
      <c r="I42" s="1">
        <f t="shared" si="3"/>
        <v>1.1049999999999999E-2</v>
      </c>
    </row>
    <row r="43" spans="1:9" x14ac:dyDescent="0.3">
      <c r="A43" s="35">
        <v>3.8</v>
      </c>
      <c r="B43" s="4">
        <v>0.17</v>
      </c>
      <c r="C43" s="4">
        <v>0.62</v>
      </c>
      <c r="D43" s="4"/>
      <c r="E43" s="4"/>
      <c r="F43" s="1">
        <f t="shared" si="4"/>
        <v>0</v>
      </c>
      <c r="H43" s="1">
        <f t="shared" ref="H43:H59" si="5">(A44-A42)/2</f>
        <v>0.5</v>
      </c>
      <c r="I43" s="1">
        <f t="shared" si="3"/>
        <v>5.2700000000000004E-2</v>
      </c>
    </row>
    <row r="44" spans="1:9" x14ac:dyDescent="0.3">
      <c r="A44" s="35">
        <v>4.2</v>
      </c>
      <c r="B44" s="4">
        <v>0.22</v>
      </c>
      <c r="C44" s="4">
        <v>0.63</v>
      </c>
      <c r="D44" s="4"/>
      <c r="E44" s="4"/>
      <c r="F44" s="1">
        <f t="shared" si="4"/>
        <v>0</v>
      </c>
      <c r="H44" s="1">
        <f t="shared" si="5"/>
        <v>0.5</v>
      </c>
      <c r="I44" s="1">
        <f t="shared" si="3"/>
        <v>6.93E-2</v>
      </c>
    </row>
    <row r="45" spans="1:9" x14ac:dyDescent="0.3">
      <c r="A45" s="35">
        <v>4.8</v>
      </c>
      <c r="B45" s="4">
        <v>0.27</v>
      </c>
      <c r="C45" s="4">
        <v>0.78</v>
      </c>
      <c r="D45" s="4"/>
      <c r="E45" s="4"/>
      <c r="F45" s="1">
        <f t="shared" si="4"/>
        <v>0</v>
      </c>
      <c r="H45" s="1">
        <f t="shared" si="5"/>
        <v>0.5</v>
      </c>
      <c r="I45" s="1">
        <f t="shared" si="3"/>
        <v>0.1053</v>
      </c>
    </row>
    <row r="46" spans="1:9" x14ac:dyDescent="0.3">
      <c r="A46" s="35">
        <v>5.2</v>
      </c>
      <c r="B46" s="4">
        <v>0.23</v>
      </c>
      <c r="C46" s="4">
        <v>0.68</v>
      </c>
      <c r="D46" s="4"/>
      <c r="E46" s="4"/>
      <c r="F46" s="1">
        <f t="shared" si="4"/>
        <v>0</v>
      </c>
      <c r="H46" s="1">
        <f t="shared" si="5"/>
        <v>0.39999999999999991</v>
      </c>
      <c r="I46" s="1">
        <f t="shared" si="3"/>
        <v>6.2559999999999991E-2</v>
      </c>
    </row>
    <row r="47" spans="1:9" x14ac:dyDescent="0.3">
      <c r="A47" s="35">
        <v>5.6</v>
      </c>
      <c r="B47" s="4">
        <v>0.34</v>
      </c>
      <c r="C47" s="4">
        <v>0.91</v>
      </c>
      <c r="D47" s="4"/>
      <c r="E47" s="4"/>
      <c r="F47" s="1">
        <f t="shared" si="4"/>
        <v>0</v>
      </c>
      <c r="H47" s="1">
        <f t="shared" si="5"/>
        <v>0.39999999999999991</v>
      </c>
      <c r="I47" s="1">
        <f t="shared" si="3"/>
        <v>0.12375999999999998</v>
      </c>
    </row>
    <row r="48" spans="1:9" x14ac:dyDescent="0.3">
      <c r="A48" s="35">
        <v>6</v>
      </c>
      <c r="B48" s="4">
        <v>0.32</v>
      </c>
      <c r="C48" s="4">
        <v>0.96</v>
      </c>
      <c r="D48" s="4"/>
      <c r="E48" s="4"/>
      <c r="F48" s="1">
        <f t="shared" si="4"/>
        <v>0</v>
      </c>
      <c r="H48" s="1">
        <f t="shared" si="5"/>
        <v>0.40000000000000036</v>
      </c>
      <c r="I48" s="1">
        <f t="shared" si="3"/>
        <v>0.12288000000000011</v>
      </c>
    </row>
    <row r="49" spans="1:9" x14ac:dyDescent="0.3">
      <c r="A49" s="35">
        <v>6.4</v>
      </c>
      <c r="B49" s="4">
        <v>0.33</v>
      </c>
      <c r="C49" s="4">
        <v>0.57999999999999996</v>
      </c>
      <c r="D49" s="4"/>
      <c r="E49" s="4"/>
      <c r="F49" s="1">
        <f t="shared" si="4"/>
        <v>0</v>
      </c>
      <c r="H49" s="1">
        <f t="shared" si="5"/>
        <v>0.39999999999999991</v>
      </c>
      <c r="I49" s="1">
        <f t="shared" si="3"/>
        <v>7.6559999999999975E-2</v>
      </c>
    </row>
    <row r="50" spans="1:9" x14ac:dyDescent="0.3">
      <c r="A50" s="35">
        <v>6.8</v>
      </c>
      <c r="B50" s="4">
        <v>0.36</v>
      </c>
      <c r="C50" s="4">
        <v>0.81</v>
      </c>
      <c r="D50" s="4"/>
      <c r="E50" s="4"/>
      <c r="F50" s="1">
        <f t="shared" si="4"/>
        <v>0</v>
      </c>
      <c r="H50" s="1">
        <f t="shared" si="5"/>
        <v>0.39999999999999991</v>
      </c>
      <c r="I50" s="1">
        <f t="shared" si="3"/>
        <v>0.11663999999999998</v>
      </c>
    </row>
    <row r="51" spans="1:9" x14ac:dyDescent="0.3">
      <c r="A51" s="35">
        <v>7.2</v>
      </c>
      <c r="B51" s="4">
        <v>0.31</v>
      </c>
      <c r="C51" s="4">
        <v>0.88</v>
      </c>
      <c r="D51" s="4"/>
      <c r="E51" s="4"/>
      <c r="F51" s="1">
        <f t="shared" si="4"/>
        <v>0</v>
      </c>
      <c r="H51" s="1">
        <f t="shared" si="5"/>
        <v>0.39999999999999991</v>
      </c>
      <c r="I51" s="1">
        <f t="shared" si="3"/>
        <v>0.10911999999999998</v>
      </c>
    </row>
    <row r="52" spans="1:9" x14ac:dyDescent="0.3">
      <c r="A52" s="35">
        <v>7.6</v>
      </c>
      <c r="B52" s="4">
        <v>0.27</v>
      </c>
      <c r="C52" s="4">
        <v>1.07</v>
      </c>
      <c r="D52" s="4"/>
      <c r="E52" s="4"/>
      <c r="F52" s="1">
        <f t="shared" si="4"/>
        <v>0</v>
      </c>
      <c r="H52" s="1">
        <f t="shared" si="5"/>
        <v>0.39999999999999991</v>
      </c>
      <c r="I52" s="1">
        <f t="shared" si="3"/>
        <v>0.11556</v>
      </c>
    </row>
    <row r="53" spans="1:9" x14ac:dyDescent="0.3">
      <c r="A53" s="35">
        <v>8</v>
      </c>
      <c r="B53" s="4">
        <v>0.26</v>
      </c>
      <c r="C53" s="4">
        <v>0.4</v>
      </c>
      <c r="D53" s="4"/>
      <c r="E53" s="4"/>
      <c r="F53" s="1">
        <f t="shared" si="4"/>
        <v>0</v>
      </c>
      <c r="H53" s="1">
        <f t="shared" si="5"/>
        <v>0.40000000000000036</v>
      </c>
      <c r="I53" s="1">
        <f t="shared" si="3"/>
        <v>4.160000000000004E-2</v>
      </c>
    </row>
    <row r="54" spans="1:9" x14ac:dyDescent="0.3">
      <c r="A54" s="35">
        <v>8.4</v>
      </c>
      <c r="B54" s="4">
        <v>0.21</v>
      </c>
      <c r="C54" s="4">
        <v>0.52</v>
      </c>
      <c r="D54" s="4"/>
      <c r="E54" s="4"/>
      <c r="F54" s="1">
        <f t="shared" si="4"/>
        <v>0</v>
      </c>
      <c r="H54" s="1">
        <f t="shared" si="5"/>
        <v>0.40000000000000036</v>
      </c>
      <c r="I54" s="1">
        <f t="shared" si="3"/>
        <v>4.3680000000000038E-2</v>
      </c>
    </row>
    <row r="55" spans="1:9" x14ac:dyDescent="0.3">
      <c r="A55" s="35">
        <v>8.8000000000000007</v>
      </c>
      <c r="B55" s="4">
        <v>0.23</v>
      </c>
      <c r="C55" s="4">
        <v>0.59</v>
      </c>
      <c r="D55" s="4"/>
      <c r="E55" s="4"/>
      <c r="F55" s="1">
        <f t="shared" si="4"/>
        <v>0</v>
      </c>
      <c r="H55" s="1">
        <f t="shared" si="5"/>
        <v>0.39999999999999503</v>
      </c>
      <c r="I55" s="1">
        <f t="shared" si="3"/>
        <v>5.4279999999999322E-2</v>
      </c>
    </row>
    <row r="56" spans="1:9" x14ac:dyDescent="0.3">
      <c r="A56" s="35">
        <v>9.1999999999999904</v>
      </c>
      <c r="B56" s="4">
        <v>0.2</v>
      </c>
      <c r="C56" s="4">
        <v>0.28000000000000003</v>
      </c>
      <c r="D56" s="4"/>
      <c r="E56" s="4"/>
      <c r="F56" s="1">
        <f t="shared" si="4"/>
        <v>0</v>
      </c>
      <c r="H56" s="1">
        <f t="shared" si="5"/>
        <v>0.39999999999999503</v>
      </c>
      <c r="I56" s="1">
        <f t="shared" si="3"/>
        <v>2.2399999999999726E-2</v>
      </c>
    </row>
    <row r="57" spans="1:9" x14ac:dyDescent="0.3">
      <c r="A57" s="35">
        <v>9.5999999999999908</v>
      </c>
      <c r="B57" s="4">
        <v>0.25</v>
      </c>
      <c r="C57" s="4">
        <v>0.06</v>
      </c>
      <c r="D57" s="4"/>
      <c r="E57" s="4"/>
      <c r="F57" s="1">
        <f t="shared" si="4"/>
        <v>0</v>
      </c>
      <c r="H57" s="1">
        <f t="shared" si="5"/>
        <v>0.39999999999999947</v>
      </c>
      <c r="I57" s="1">
        <f t="shared" si="3"/>
        <v>5.9999999999999915E-3</v>
      </c>
    </row>
    <row r="58" spans="1:9" x14ac:dyDescent="0.3">
      <c r="A58" s="35">
        <v>9.9999999999999893</v>
      </c>
      <c r="B58" s="4">
        <v>0.16</v>
      </c>
      <c r="C58" s="4">
        <v>7.0000000000000007E-2</v>
      </c>
      <c r="D58" s="4"/>
      <c r="E58" s="4"/>
      <c r="F58" s="1">
        <f t="shared" si="4"/>
        <v>0</v>
      </c>
      <c r="H58" s="1">
        <f t="shared" si="5"/>
        <v>0.4000000000000048</v>
      </c>
      <c r="I58" s="1">
        <f t="shared" si="3"/>
        <v>4.4800000000000543E-3</v>
      </c>
    </row>
    <row r="59" spans="1:9" x14ac:dyDescent="0.3">
      <c r="A59" s="35">
        <v>10.4</v>
      </c>
      <c r="B59" s="4">
        <v>-0.03</v>
      </c>
      <c r="C59" s="4">
        <v>0</v>
      </c>
      <c r="D59" s="4"/>
      <c r="E59" s="4"/>
      <c r="F59" s="1">
        <f t="shared" si="4"/>
        <v>0</v>
      </c>
      <c r="H59" s="1">
        <f t="shared" si="5"/>
        <v>-4.9999999999999947</v>
      </c>
      <c r="I59" s="1">
        <f t="shared" si="3"/>
        <v>0</v>
      </c>
    </row>
    <row r="61" spans="1:9" ht="15" thickBot="1" x14ac:dyDescent="0.35"/>
    <row r="62" spans="1:9" ht="15" thickBot="1" x14ac:dyDescent="0.35">
      <c r="A62" s="1" t="s">
        <v>12</v>
      </c>
      <c r="B62" s="48" t="s">
        <v>54</v>
      </c>
      <c r="H62" s="41" t="s">
        <v>14</v>
      </c>
      <c r="I62" s="42">
        <f>SUM(I69:I87)</f>
        <v>1.3275200000000003</v>
      </c>
    </row>
    <row r="63" spans="1:9" x14ac:dyDescent="0.3">
      <c r="A63" s="1" t="s">
        <v>15</v>
      </c>
      <c r="B63" s="47">
        <v>41570</v>
      </c>
      <c r="D63" s="1" t="s">
        <v>13</v>
      </c>
      <c r="E63" s="40">
        <v>2.8</v>
      </c>
    </row>
    <row r="64" spans="1:9" x14ac:dyDescent="0.3">
      <c r="A64" s="1" t="s">
        <v>17</v>
      </c>
      <c r="B64" s="48">
        <v>1230</v>
      </c>
      <c r="D64" s="1" t="s">
        <v>16</v>
      </c>
      <c r="E64" s="40">
        <v>10.199999999999999</v>
      </c>
    </row>
    <row r="65" spans="1:9" x14ac:dyDescent="0.3">
      <c r="A65" s="1" t="s">
        <v>18</v>
      </c>
      <c r="B65" s="44" t="s">
        <v>19</v>
      </c>
    </row>
    <row r="66" spans="1:9" x14ac:dyDescent="0.3">
      <c r="B66" s="43"/>
    </row>
    <row r="67" spans="1:9" x14ac:dyDescent="0.3">
      <c r="C67" s="50" t="s">
        <v>20</v>
      </c>
      <c r="D67" s="50"/>
      <c r="E67" s="50"/>
    </row>
    <row r="68" spans="1:9" ht="15" thickBot="1" x14ac:dyDescent="0.35">
      <c r="A68" s="45" t="s">
        <v>21</v>
      </c>
      <c r="B68" s="45" t="s">
        <v>22</v>
      </c>
      <c r="C68" s="46">
        <v>0.6</v>
      </c>
      <c r="D68" s="46">
        <v>0.2</v>
      </c>
      <c r="E68" s="46">
        <v>0.8</v>
      </c>
      <c r="F68" s="46" t="s">
        <v>23</v>
      </c>
      <c r="H68" s="45" t="s">
        <v>24</v>
      </c>
      <c r="I68" s="45" t="s">
        <v>25</v>
      </c>
    </row>
    <row r="69" spans="1:9" ht="15" thickTop="1" x14ac:dyDescent="0.3">
      <c r="A69" s="35">
        <v>2.9</v>
      </c>
      <c r="B69" s="4">
        <v>0.05</v>
      </c>
      <c r="C69" s="4">
        <v>0</v>
      </c>
      <c r="D69" s="4"/>
      <c r="E69" s="4"/>
      <c r="F69" s="1">
        <f>(D69+E69)/2</f>
        <v>0</v>
      </c>
      <c r="I69" s="1">
        <f t="shared" ref="I69:I87" si="6">H69*C69*B69</f>
        <v>0</v>
      </c>
    </row>
    <row r="70" spans="1:9" x14ac:dyDescent="0.3">
      <c r="A70" s="35">
        <v>3.2</v>
      </c>
      <c r="B70" s="4">
        <v>0.08</v>
      </c>
      <c r="C70" s="4">
        <v>0.49</v>
      </c>
      <c r="D70" s="4"/>
      <c r="E70" s="4"/>
      <c r="F70" s="1">
        <f t="shared" ref="F70:F87" si="7">(D70+E70)/2</f>
        <v>0</v>
      </c>
      <c r="H70" s="1">
        <f>(A71-A69)/2</f>
        <v>0.35000000000000009</v>
      </c>
      <c r="I70" s="1">
        <f t="shared" si="6"/>
        <v>1.3720000000000003E-2</v>
      </c>
    </row>
    <row r="71" spans="1:9" x14ac:dyDescent="0.3">
      <c r="A71" s="35">
        <v>3.6</v>
      </c>
      <c r="B71" s="4">
        <v>0.12</v>
      </c>
      <c r="C71" s="4">
        <v>0.7</v>
      </c>
      <c r="D71" s="4"/>
      <c r="E71" s="4"/>
      <c r="F71" s="1">
        <f t="shared" si="7"/>
        <v>0</v>
      </c>
      <c r="H71" s="1">
        <f t="shared" ref="H71:H87" si="8">(A72-A70)/2</f>
        <v>0.39999999999999991</v>
      </c>
      <c r="I71" s="1">
        <f t="shared" si="6"/>
        <v>3.3599999999999991E-2</v>
      </c>
    </row>
    <row r="72" spans="1:9" x14ac:dyDescent="0.3">
      <c r="A72" s="35">
        <v>4</v>
      </c>
      <c r="B72" s="4">
        <v>0.26</v>
      </c>
      <c r="C72" s="4">
        <v>0.96</v>
      </c>
      <c r="D72" s="4"/>
      <c r="E72" s="4"/>
      <c r="F72" s="1">
        <f t="shared" si="7"/>
        <v>0</v>
      </c>
      <c r="H72" s="1">
        <f t="shared" si="8"/>
        <v>0.40000000000000013</v>
      </c>
      <c r="I72" s="1">
        <f t="shared" si="6"/>
        <v>9.984000000000004E-2</v>
      </c>
    </row>
    <row r="73" spans="1:9" x14ac:dyDescent="0.3">
      <c r="A73" s="35">
        <v>4.4000000000000004</v>
      </c>
      <c r="B73" s="4">
        <v>0.27</v>
      </c>
      <c r="C73" s="4">
        <v>1.1100000000000001</v>
      </c>
      <c r="D73" s="4"/>
      <c r="E73" s="4"/>
      <c r="F73" s="1">
        <f t="shared" si="7"/>
        <v>0</v>
      </c>
      <c r="H73" s="1">
        <f t="shared" si="8"/>
        <v>0.39999999999999991</v>
      </c>
      <c r="I73" s="1">
        <f t="shared" si="6"/>
        <v>0.11988</v>
      </c>
    </row>
    <row r="74" spans="1:9" x14ac:dyDescent="0.3">
      <c r="A74" s="35">
        <v>4.8</v>
      </c>
      <c r="B74" s="4">
        <v>0.28000000000000003</v>
      </c>
      <c r="C74" s="4">
        <v>0.85</v>
      </c>
      <c r="D74" s="4"/>
      <c r="E74" s="4"/>
      <c r="F74" s="1">
        <f t="shared" si="7"/>
        <v>0</v>
      </c>
      <c r="H74" s="1">
        <f t="shared" si="8"/>
        <v>0.39999999999999991</v>
      </c>
      <c r="I74" s="1">
        <f t="shared" si="6"/>
        <v>9.5199999999999979E-2</v>
      </c>
    </row>
    <row r="75" spans="1:9" x14ac:dyDescent="0.3">
      <c r="A75" s="35">
        <v>5.2</v>
      </c>
      <c r="B75" s="4">
        <v>0.31</v>
      </c>
      <c r="C75" s="4">
        <v>0.76</v>
      </c>
      <c r="D75" s="4"/>
      <c r="E75" s="4"/>
      <c r="F75" s="1">
        <f t="shared" si="7"/>
        <v>0</v>
      </c>
      <c r="H75" s="1">
        <f t="shared" si="8"/>
        <v>0.39999999999999991</v>
      </c>
      <c r="I75" s="1">
        <f t="shared" si="6"/>
        <v>9.4239999999999977E-2</v>
      </c>
    </row>
    <row r="76" spans="1:9" x14ac:dyDescent="0.3">
      <c r="A76" s="35">
        <v>5.6</v>
      </c>
      <c r="B76" s="4">
        <v>0.32</v>
      </c>
      <c r="C76" s="4">
        <v>1.1200000000000001</v>
      </c>
      <c r="D76" s="4"/>
      <c r="E76" s="4"/>
      <c r="F76" s="1">
        <f t="shared" si="7"/>
        <v>0</v>
      </c>
      <c r="H76" s="1">
        <f t="shared" si="8"/>
        <v>0.39999999999999991</v>
      </c>
      <c r="I76" s="1">
        <f t="shared" si="6"/>
        <v>0.14335999999999999</v>
      </c>
    </row>
    <row r="77" spans="1:9" x14ac:dyDescent="0.3">
      <c r="A77" s="35">
        <v>6</v>
      </c>
      <c r="B77" s="4">
        <v>0.3</v>
      </c>
      <c r="C77" s="4">
        <v>0.73</v>
      </c>
      <c r="D77" s="4"/>
      <c r="E77" s="4"/>
      <c r="F77" s="1">
        <f t="shared" si="7"/>
        <v>0</v>
      </c>
      <c r="H77" s="1">
        <f t="shared" si="8"/>
        <v>0.40000000000000036</v>
      </c>
      <c r="I77" s="1">
        <f t="shared" si="6"/>
        <v>8.7600000000000081E-2</v>
      </c>
    </row>
    <row r="78" spans="1:9" x14ac:dyDescent="0.3">
      <c r="A78" s="35">
        <v>6.4</v>
      </c>
      <c r="B78" s="4">
        <v>0.3</v>
      </c>
      <c r="C78" s="4">
        <v>0.63</v>
      </c>
      <c r="D78" s="4"/>
      <c r="E78" s="4"/>
      <c r="F78" s="1">
        <f t="shared" si="7"/>
        <v>0</v>
      </c>
      <c r="H78" s="1">
        <f t="shared" si="8"/>
        <v>0.39999999999999991</v>
      </c>
      <c r="I78" s="1">
        <f t="shared" si="6"/>
        <v>7.5599999999999987E-2</v>
      </c>
    </row>
    <row r="79" spans="1:9" x14ac:dyDescent="0.3">
      <c r="A79" s="35">
        <v>6.8</v>
      </c>
      <c r="B79" s="4">
        <v>0.3</v>
      </c>
      <c r="C79" s="4">
        <v>0.85</v>
      </c>
      <c r="D79" s="4"/>
      <c r="E79" s="4"/>
      <c r="F79" s="1">
        <f t="shared" si="7"/>
        <v>0</v>
      </c>
      <c r="H79" s="1">
        <f t="shared" si="8"/>
        <v>0.39999999999999991</v>
      </c>
      <c r="I79" s="1">
        <f t="shared" si="6"/>
        <v>0.10199999999999997</v>
      </c>
    </row>
    <row r="80" spans="1:9" x14ac:dyDescent="0.3">
      <c r="A80" s="35">
        <v>7.2</v>
      </c>
      <c r="B80" s="4">
        <v>0.3</v>
      </c>
      <c r="C80" s="4">
        <v>0.94</v>
      </c>
      <c r="D80" s="4"/>
      <c r="E80" s="4"/>
      <c r="F80" s="1">
        <f t="shared" si="7"/>
        <v>0</v>
      </c>
      <c r="H80" s="1">
        <f t="shared" si="8"/>
        <v>0.39999999999999991</v>
      </c>
      <c r="I80" s="1">
        <f t="shared" si="6"/>
        <v>0.11279999999999996</v>
      </c>
    </row>
    <row r="81" spans="1:9" x14ac:dyDescent="0.3">
      <c r="A81" s="35">
        <v>7.6</v>
      </c>
      <c r="B81" s="4">
        <v>0.31</v>
      </c>
      <c r="C81" s="4">
        <v>1.18</v>
      </c>
      <c r="D81" s="4"/>
      <c r="E81" s="4"/>
      <c r="F81" s="1">
        <f t="shared" si="7"/>
        <v>0</v>
      </c>
      <c r="H81" s="1">
        <f t="shared" si="8"/>
        <v>0.39999999999999991</v>
      </c>
      <c r="I81" s="1">
        <f t="shared" si="6"/>
        <v>0.14631999999999995</v>
      </c>
    </row>
    <row r="82" spans="1:9" x14ac:dyDescent="0.3">
      <c r="A82" s="35">
        <v>8</v>
      </c>
      <c r="B82" s="4">
        <v>0.25</v>
      </c>
      <c r="C82" s="4">
        <v>0.95</v>
      </c>
      <c r="D82" s="4"/>
      <c r="E82" s="4"/>
      <c r="F82" s="1">
        <f t="shared" si="7"/>
        <v>0</v>
      </c>
      <c r="H82" s="1">
        <f t="shared" si="8"/>
        <v>0.40000000000000036</v>
      </c>
      <c r="I82" s="1">
        <f t="shared" si="6"/>
        <v>9.5000000000000084E-2</v>
      </c>
    </row>
    <row r="83" spans="1:9" x14ac:dyDescent="0.3">
      <c r="A83" s="35">
        <v>8.4</v>
      </c>
      <c r="B83" s="4">
        <v>0.25</v>
      </c>
      <c r="C83" s="4">
        <v>0.67</v>
      </c>
      <c r="D83" s="4"/>
      <c r="E83" s="4"/>
      <c r="F83" s="1">
        <f t="shared" si="7"/>
        <v>0</v>
      </c>
      <c r="H83" s="1">
        <f t="shared" si="8"/>
        <v>0.40000000000000036</v>
      </c>
      <c r="I83" s="1">
        <f t="shared" si="6"/>
        <v>6.700000000000006E-2</v>
      </c>
    </row>
    <row r="84" spans="1:9" x14ac:dyDescent="0.3">
      <c r="A84" s="35">
        <v>8.8000000000000007</v>
      </c>
      <c r="B84" s="4">
        <v>0.22</v>
      </c>
      <c r="C84" s="4">
        <v>0.5</v>
      </c>
      <c r="D84" s="4"/>
      <c r="E84" s="4"/>
      <c r="F84" s="1">
        <f t="shared" si="7"/>
        <v>0</v>
      </c>
      <c r="H84" s="1">
        <f t="shared" si="8"/>
        <v>0.39999999999999947</v>
      </c>
      <c r="I84" s="1">
        <f t="shared" si="6"/>
        <v>4.3999999999999942E-2</v>
      </c>
    </row>
    <row r="85" spans="1:9" x14ac:dyDescent="0.3">
      <c r="A85" s="35">
        <v>9.1999999999999993</v>
      </c>
      <c r="B85" s="4">
        <v>0.13</v>
      </c>
      <c r="C85" s="4">
        <v>0.06</v>
      </c>
      <c r="D85" s="4"/>
      <c r="E85" s="4"/>
      <c r="F85" s="1">
        <f t="shared" si="7"/>
        <v>0</v>
      </c>
      <c r="H85" s="1">
        <f t="shared" si="8"/>
        <v>0.39999999999999947</v>
      </c>
      <c r="I85" s="1">
        <f t="shared" si="6"/>
        <v>3.1199999999999956E-3</v>
      </c>
    </row>
    <row r="86" spans="1:9" x14ac:dyDescent="0.3">
      <c r="A86" s="35">
        <v>9.6</v>
      </c>
      <c r="B86" s="4">
        <v>0.16</v>
      </c>
      <c r="C86" s="4">
        <v>-0.09</v>
      </c>
      <c r="D86" s="4"/>
      <c r="E86" s="4"/>
      <c r="F86" s="1">
        <f t="shared" si="7"/>
        <v>0</v>
      </c>
      <c r="H86" s="1">
        <f t="shared" si="8"/>
        <v>0.40000000000000036</v>
      </c>
      <c r="I86" s="1">
        <f t="shared" si="6"/>
        <v>-5.7600000000000056E-3</v>
      </c>
    </row>
    <row r="87" spans="1:9" x14ac:dyDescent="0.3">
      <c r="A87" s="35">
        <v>10</v>
      </c>
      <c r="B87" s="4">
        <v>0.05</v>
      </c>
      <c r="C87" s="4">
        <v>0</v>
      </c>
      <c r="D87" s="4"/>
      <c r="E87" s="4"/>
      <c r="F87" s="1">
        <f t="shared" si="7"/>
        <v>0</v>
      </c>
      <c r="H87" s="1">
        <f t="shared" si="8"/>
        <v>-4.8</v>
      </c>
      <c r="I87" s="1">
        <f t="shared" si="6"/>
        <v>0</v>
      </c>
    </row>
  </sheetData>
  <mergeCells count="3">
    <mergeCell ref="C11:E11"/>
    <mergeCell ref="C39:E39"/>
    <mergeCell ref="C67:E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0F68-EE98-4BA0-9750-ABF4FC080816}">
  <dimension ref="A1:I102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6640625" style="1" customWidth="1"/>
    <col min="3" max="16384" width="8.88671875" style="1"/>
  </cols>
  <sheetData>
    <row r="1" spans="1:9" x14ac:dyDescent="0.3">
      <c r="A1" s="38" t="s">
        <v>56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55</v>
      </c>
      <c r="H6" s="41" t="s">
        <v>14</v>
      </c>
      <c r="I6" s="42">
        <f>SUM(I13:I27)</f>
        <v>0.38519000000000009</v>
      </c>
    </row>
    <row r="7" spans="1:9" x14ac:dyDescent="0.3">
      <c r="A7" s="1" t="s">
        <v>15</v>
      </c>
      <c r="B7" s="47">
        <v>41360</v>
      </c>
      <c r="D7" s="1" t="s">
        <v>13</v>
      </c>
      <c r="E7" s="40">
        <v>6.1</v>
      </c>
    </row>
    <row r="8" spans="1:9" x14ac:dyDescent="0.3">
      <c r="A8" s="1" t="s">
        <v>17</v>
      </c>
      <c r="B8" s="48">
        <v>1130</v>
      </c>
      <c r="D8" s="1" t="s">
        <v>16</v>
      </c>
      <c r="E8" s="40">
        <v>2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2.1</v>
      </c>
      <c r="B13" s="4">
        <v>0</v>
      </c>
      <c r="C13" s="4">
        <v>0</v>
      </c>
      <c r="D13" s="4"/>
      <c r="E13" s="4"/>
      <c r="F13" s="1">
        <f>(D13+E13)/2</f>
        <v>0</v>
      </c>
      <c r="I13" s="1">
        <f t="shared" ref="I13:I27" si="0">H13*C13*B13</f>
        <v>0</v>
      </c>
    </row>
    <row r="14" spans="1:9" x14ac:dyDescent="0.3">
      <c r="A14" s="35">
        <v>2.4</v>
      </c>
      <c r="B14" s="4">
        <v>0.03</v>
      </c>
      <c r="C14" s="4">
        <v>0</v>
      </c>
      <c r="D14" s="4"/>
      <c r="E14" s="4"/>
      <c r="F14" s="1">
        <f t="shared" ref="F14:F27" si="1">(D14+E14)/2</f>
        <v>0</v>
      </c>
      <c r="H14" s="1">
        <f>(A15-A13)/2</f>
        <v>0.30000000000000004</v>
      </c>
      <c r="I14" s="1">
        <f t="shared" si="0"/>
        <v>0</v>
      </c>
    </row>
    <row r="15" spans="1:9" x14ac:dyDescent="0.3">
      <c r="A15" s="35">
        <v>2.7</v>
      </c>
      <c r="B15" s="4">
        <v>0.1</v>
      </c>
      <c r="C15" s="4">
        <v>0.02</v>
      </c>
      <c r="D15" s="4"/>
      <c r="E15" s="4"/>
      <c r="F15" s="1">
        <f t="shared" si="1"/>
        <v>0</v>
      </c>
      <c r="H15" s="1">
        <f t="shared" ref="H15:H27" si="2">(A16-A14)/2</f>
        <v>0.30000000000000004</v>
      </c>
      <c r="I15" s="1">
        <f t="shared" si="0"/>
        <v>6.0000000000000016E-4</v>
      </c>
    </row>
    <row r="16" spans="1:9" x14ac:dyDescent="0.3">
      <c r="A16" s="35">
        <v>3</v>
      </c>
      <c r="B16" s="4">
        <v>0.12</v>
      </c>
      <c r="C16" s="4">
        <v>0.22</v>
      </c>
      <c r="D16" s="4"/>
      <c r="E16" s="4"/>
      <c r="F16" s="1">
        <f t="shared" si="1"/>
        <v>0</v>
      </c>
      <c r="H16" s="1">
        <f t="shared" si="2"/>
        <v>0.29999999999999982</v>
      </c>
      <c r="I16" s="1">
        <f t="shared" si="0"/>
        <v>7.9199999999999948E-3</v>
      </c>
    </row>
    <row r="17" spans="1:9" x14ac:dyDescent="0.3">
      <c r="A17" s="35">
        <v>3.3</v>
      </c>
      <c r="B17" s="4">
        <v>0.15</v>
      </c>
      <c r="C17" s="4">
        <v>0.48</v>
      </c>
      <c r="D17" s="4"/>
      <c r="E17" s="4"/>
      <c r="F17" s="1">
        <f t="shared" si="1"/>
        <v>0</v>
      </c>
      <c r="H17" s="1">
        <f t="shared" si="2"/>
        <v>0.30000000000000004</v>
      </c>
      <c r="I17" s="1">
        <f t="shared" si="0"/>
        <v>2.1600000000000001E-2</v>
      </c>
    </row>
    <row r="18" spans="1:9" x14ac:dyDescent="0.3">
      <c r="A18" s="35">
        <v>3.6</v>
      </c>
      <c r="B18" s="4">
        <v>0.2</v>
      </c>
      <c r="C18" s="4">
        <v>0.75</v>
      </c>
      <c r="D18" s="4"/>
      <c r="E18" s="4"/>
      <c r="F18" s="1">
        <f t="shared" si="1"/>
        <v>0</v>
      </c>
      <c r="H18" s="1">
        <f t="shared" si="2"/>
        <v>0.30000000000000004</v>
      </c>
      <c r="I18" s="1">
        <f t="shared" si="0"/>
        <v>4.5000000000000012E-2</v>
      </c>
    </row>
    <row r="19" spans="1:9" x14ac:dyDescent="0.3">
      <c r="A19" s="35">
        <v>3.9</v>
      </c>
      <c r="B19" s="4">
        <v>0.21</v>
      </c>
      <c r="C19" s="4">
        <v>0.86</v>
      </c>
      <c r="D19" s="4"/>
      <c r="E19" s="4"/>
      <c r="F19" s="1">
        <f t="shared" si="1"/>
        <v>0</v>
      </c>
      <c r="H19" s="1">
        <f t="shared" si="2"/>
        <v>0.30000000000000004</v>
      </c>
      <c r="I19" s="1">
        <f t="shared" si="0"/>
        <v>5.4179999999999999E-2</v>
      </c>
    </row>
    <row r="20" spans="1:9" x14ac:dyDescent="0.3">
      <c r="A20" s="35">
        <v>4.2</v>
      </c>
      <c r="B20" s="4">
        <v>0.27</v>
      </c>
      <c r="C20" s="4">
        <v>0.54</v>
      </c>
      <c r="D20" s="4"/>
      <c r="E20" s="4"/>
      <c r="F20" s="1">
        <f t="shared" si="1"/>
        <v>0</v>
      </c>
      <c r="H20" s="1">
        <f t="shared" si="2"/>
        <v>0.30000000000000004</v>
      </c>
      <c r="I20" s="1">
        <f t="shared" si="0"/>
        <v>4.3740000000000015E-2</v>
      </c>
    </row>
    <row r="21" spans="1:9" x14ac:dyDescent="0.3">
      <c r="A21" s="35">
        <v>4.5</v>
      </c>
      <c r="B21" s="4">
        <v>0.3</v>
      </c>
      <c r="C21" s="4">
        <v>0.68</v>
      </c>
      <c r="D21" s="4"/>
      <c r="E21" s="4"/>
      <c r="F21" s="1">
        <f t="shared" si="1"/>
        <v>0</v>
      </c>
      <c r="H21" s="1">
        <f t="shared" si="2"/>
        <v>0.29999999999999982</v>
      </c>
      <c r="I21" s="1">
        <f t="shared" si="0"/>
        <v>6.119999999999997E-2</v>
      </c>
    </row>
    <row r="22" spans="1:9" x14ac:dyDescent="0.3">
      <c r="A22" s="35">
        <v>4.8</v>
      </c>
      <c r="B22" s="4">
        <v>0.28000000000000003</v>
      </c>
      <c r="C22" s="4">
        <v>0.38</v>
      </c>
      <c r="D22" s="4"/>
      <c r="E22" s="4"/>
      <c r="F22" s="1">
        <f t="shared" si="1"/>
        <v>0</v>
      </c>
      <c r="H22" s="1">
        <f t="shared" si="2"/>
        <v>0.29999999999999982</v>
      </c>
      <c r="I22" s="1">
        <f t="shared" si="0"/>
        <v>3.1919999999999983E-2</v>
      </c>
    </row>
    <row r="23" spans="1:9" x14ac:dyDescent="0.3">
      <c r="A23" s="35">
        <v>5.0999999999999996</v>
      </c>
      <c r="B23" s="4">
        <v>0.25</v>
      </c>
      <c r="C23" s="4">
        <v>0.46</v>
      </c>
      <c r="D23" s="4"/>
      <c r="E23" s="4"/>
      <c r="F23" s="1">
        <f t="shared" si="1"/>
        <v>0</v>
      </c>
      <c r="H23" s="1">
        <f t="shared" si="2"/>
        <v>0.30000000000000027</v>
      </c>
      <c r="I23" s="1">
        <f t="shared" si="0"/>
        <v>3.4500000000000031E-2</v>
      </c>
    </row>
    <row r="24" spans="1:9" x14ac:dyDescent="0.3">
      <c r="A24" s="35">
        <v>5.4</v>
      </c>
      <c r="B24" s="4">
        <v>0.28000000000000003</v>
      </c>
      <c r="C24" s="4">
        <v>0.77</v>
      </c>
      <c r="D24" s="4"/>
      <c r="E24" s="4"/>
      <c r="F24" s="1">
        <f t="shared" si="1"/>
        <v>0</v>
      </c>
      <c r="H24" s="1">
        <f t="shared" si="2"/>
        <v>0.30000000000000027</v>
      </c>
      <c r="I24" s="1">
        <f t="shared" si="0"/>
        <v>6.4680000000000057E-2</v>
      </c>
    </row>
    <row r="25" spans="1:9" x14ac:dyDescent="0.3">
      <c r="A25" s="35">
        <v>5.7</v>
      </c>
      <c r="B25" s="4">
        <v>0.28000000000000003</v>
      </c>
      <c r="C25" s="4">
        <v>0.28999999999999998</v>
      </c>
      <c r="D25" s="4"/>
      <c r="E25" s="4"/>
      <c r="F25" s="1">
        <f t="shared" si="1"/>
        <v>0</v>
      </c>
      <c r="H25" s="1">
        <f t="shared" si="2"/>
        <v>0.25</v>
      </c>
      <c r="I25" s="1">
        <f t="shared" si="0"/>
        <v>2.0300000000000002E-2</v>
      </c>
    </row>
    <row r="26" spans="1:9" x14ac:dyDescent="0.3">
      <c r="A26" s="35">
        <v>5.9</v>
      </c>
      <c r="B26" s="4">
        <v>0.15</v>
      </c>
      <c r="C26" s="4">
        <v>-0.02</v>
      </c>
      <c r="D26" s="4"/>
      <c r="E26" s="4"/>
      <c r="F26" s="1">
        <f t="shared" si="1"/>
        <v>0</v>
      </c>
      <c r="H26" s="1">
        <f t="shared" si="2"/>
        <v>0.14999999999999991</v>
      </c>
      <c r="I26" s="1">
        <f t="shared" si="0"/>
        <v>-4.4999999999999972E-4</v>
      </c>
    </row>
    <row r="27" spans="1:9" x14ac:dyDescent="0.3">
      <c r="A27" s="35">
        <v>6</v>
      </c>
      <c r="B27" s="4">
        <v>0.05</v>
      </c>
      <c r="C27" s="4">
        <v>0</v>
      </c>
      <c r="D27" s="4"/>
      <c r="E27" s="4"/>
      <c r="F27" s="1">
        <f t="shared" si="1"/>
        <v>0</v>
      </c>
      <c r="H27" s="1">
        <f t="shared" si="2"/>
        <v>-2.95</v>
      </c>
      <c r="I27" s="1">
        <f t="shared" si="0"/>
        <v>0</v>
      </c>
    </row>
    <row r="29" spans="1:9" ht="15" thickBot="1" x14ac:dyDescent="0.35"/>
    <row r="30" spans="1:9" ht="15" thickBot="1" x14ac:dyDescent="0.35">
      <c r="A30" s="1" t="s">
        <v>12</v>
      </c>
      <c r="B30" s="48" t="s">
        <v>55</v>
      </c>
      <c r="H30" s="41" t="s">
        <v>14</v>
      </c>
      <c r="I30" s="42">
        <f>SUM(I37:I54)</f>
        <v>1.7747449999999998</v>
      </c>
    </row>
    <row r="31" spans="1:9" x14ac:dyDescent="0.3">
      <c r="A31" s="1" t="s">
        <v>15</v>
      </c>
      <c r="B31" s="47">
        <v>41412</v>
      </c>
      <c r="D31" s="1" t="s">
        <v>13</v>
      </c>
      <c r="E31" s="40">
        <v>7.3</v>
      </c>
    </row>
    <row r="32" spans="1:9" x14ac:dyDescent="0.3">
      <c r="A32" s="1" t="s">
        <v>17</v>
      </c>
      <c r="B32" s="48">
        <v>1530</v>
      </c>
      <c r="D32" s="1" t="s">
        <v>16</v>
      </c>
      <c r="E32" s="40">
        <v>3.1</v>
      </c>
    </row>
    <row r="33" spans="1:9" x14ac:dyDescent="0.3">
      <c r="A33" s="1" t="s">
        <v>18</v>
      </c>
      <c r="B33" s="44" t="s">
        <v>19</v>
      </c>
    </row>
    <row r="34" spans="1:9" x14ac:dyDescent="0.3">
      <c r="B34" s="43"/>
    </row>
    <row r="35" spans="1:9" x14ac:dyDescent="0.3">
      <c r="C35" s="50" t="s">
        <v>20</v>
      </c>
      <c r="D35" s="50"/>
      <c r="E35" s="50"/>
    </row>
    <row r="36" spans="1:9" ht="15" thickBot="1" x14ac:dyDescent="0.35">
      <c r="A36" s="45" t="s">
        <v>21</v>
      </c>
      <c r="B36" s="45" t="s">
        <v>22</v>
      </c>
      <c r="C36" s="46">
        <v>0.6</v>
      </c>
      <c r="D36" s="46">
        <v>0.2</v>
      </c>
      <c r="E36" s="46">
        <v>0.8</v>
      </c>
      <c r="F36" s="46" t="s">
        <v>23</v>
      </c>
      <c r="H36" s="45" t="s">
        <v>24</v>
      </c>
      <c r="I36" s="45" t="s">
        <v>25</v>
      </c>
    </row>
    <row r="37" spans="1:9" ht="15" thickTop="1" x14ac:dyDescent="0.3">
      <c r="A37" s="35">
        <v>3.1</v>
      </c>
      <c r="B37" s="4">
        <v>0</v>
      </c>
      <c r="C37" s="4">
        <v>0</v>
      </c>
      <c r="D37" s="4"/>
      <c r="E37" s="4"/>
      <c r="F37" s="1">
        <f>(D37+E37)/2</f>
        <v>0</v>
      </c>
      <c r="I37" s="1">
        <f t="shared" ref="I37:I54" si="3">H37*C37*B37</f>
        <v>0</v>
      </c>
    </row>
    <row r="38" spans="1:9" x14ac:dyDescent="0.3">
      <c r="A38" s="35">
        <v>3.2</v>
      </c>
      <c r="B38" s="4">
        <v>0.18</v>
      </c>
      <c r="C38" s="4">
        <v>0.15</v>
      </c>
      <c r="D38" s="4"/>
      <c r="E38" s="4"/>
      <c r="F38" s="1">
        <f t="shared" ref="F38:F54" si="4">(D38+E38)/2</f>
        <v>0</v>
      </c>
      <c r="H38" s="1">
        <f>(A39-A37)/2</f>
        <v>0.14999999999999991</v>
      </c>
      <c r="I38" s="1">
        <f t="shared" si="3"/>
        <v>4.0499999999999972E-3</v>
      </c>
    </row>
    <row r="39" spans="1:9" x14ac:dyDescent="0.3">
      <c r="A39" s="35">
        <v>3.4</v>
      </c>
      <c r="B39" s="4">
        <v>0.2</v>
      </c>
      <c r="C39" s="4">
        <v>0.64</v>
      </c>
      <c r="D39" s="4"/>
      <c r="E39" s="4"/>
      <c r="F39" s="1">
        <f t="shared" si="4"/>
        <v>0</v>
      </c>
      <c r="H39" s="1">
        <f t="shared" ref="H39:H54" si="5">(A40-A38)/2</f>
        <v>0.19999999999999996</v>
      </c>
      <c r="I39" s="1">
        <f t="shared" si="3"/>
        <v>2.5599999999999998E-2</v>
      </c>
    </row>
    <row r="40" spans="1:9" x14ac:dyDescent="0.3">
      <c r="A40" s="35">
        <v>3.6</v>
      </c>
      <c r="B40" s="4">
        <v>0.21</v>
      </c>
      <c r="C40" s="4">
        <v>0.69</v>
      </c>
      <c r="D40" s="4"/>
      <c r="E40" s="4"/>
      <c r="F40" s="1">
        <f t="shared" si="4"/>
        <v>0</v>
      </c>
      <c r="H40" s="1">
        <f t="shared" si="5"/>
        <v>0.25</v>
      </c>
      <c r="I40" s="1">
        <f t="shared" si="3"/>
        <v>3.6224999999999993E-2</v>
      </c>
    </row>
    <row r="41" spans="1:9" x14ac:dyDescent="0.3">
      <c r="A41" s="35">
        <v>3.9</v>
      </c>
      <c r="B41" s="4">
        <v>0.23</v>
      </c>
      <c r="C41" s="4">
        <v>0.77</v>
      </c>
      <c r="D41" s="4"/>
      <c r="E41" s="4"/>
      <c r="F41" s="1">
        <f t="shared" si="4"/>
        <v>0</v>
      </c>
      <c r="H41" s="1">
        <f t="shared" si="5"/>
        <v>0.30000000000000004</v>
      </c>
      <c r="I41" s="1">
        <f t="shared" si="3"/>
        <v>5.3130000000000011E-2</v>
      </c>
    </row>
    <row r="42" spans="1:9" x14ac:dyDescent="0.3">
      <c r="A42" s="35">
        <v>4.2</v>
      </c>
      <c r="B42" s="4">
        <v>0.3</v>
      </c>
      <c r="C42" s="4">
        <v>1.1299999999999999</v>
      </c>
      <c r="D42" s="4"/>
      <c r="E42" s="4"/>
      <c r="F42" s="1">
        <f t="shared" si="4"/>
        <v>0</v>
      </c>
      <c r="H42" s="1">
        <f t="shared" si="5"/>
        <v>0.30000000000000004</v>
      </c>
      <c r="I42" s="1">
        <f t="shared" si="3"/>
        <v>0.1017</v>
      </c>
    </row>
    <row r="43" spans="1:9" x14ac:dyDescent="0.3">
      <c r="A43" s="35">
        <v>4.5</v>
      </c>
      <c r="B43" s="4">
        <v>0.32</v>
      </c>
      <c r="C43" s="4">
        <v>1.23</v>
      </c>
      <c r="D43" s="4"/>
      <c r="E43" s="4"/>
      <c r="F43" s="1">
        <f t="shared" si="4"/>
        <v>0</v>
      </c>
      <c r="H43" s="1">
        <f t="shared" si="5"/>
        <v>0.29999999999999982</v>
      </c>
      <c r="I43" s="1">
        <f t="shared" si="3"/>
        <v>0.11807999999999994</v>
      </c>
    </row>
    <row r="44" spans="1:9" x14ac:dyDescent="0.3">
      <c r="A44" s="35">
        <v>4.8</v>
      </c>
      <c r="B44" s="4">
        <v>0.37</v>
      </c>
      <c r="C44" s="4">
        <v>1.52</v>
      </c>
      <c r="D44" s="4"/>
      <c r="E44" s="4"/>
      <c r="F44" s="1">
        <f t="shared" si="4"/>
        <v>0</v>
      </c>
      <c r="H44" s="1">
        <f t="shared" si="5"/>
        <v>0.29999999999999982</v>
      </c>
      <c r="I44" s="1">
        <f t="shared" si="3"/>
        <v>0.1687199999999999</v>
      </c>
    </row>
    <row r="45" spans="1:9" x14ac:dyDescent="0.3">
      <c r="A45" s="35">
        <v>5.0999999999999996</v>
      </c>
      <c r="B45" s="4">
        <v>0.4</v>
      </c>
      <c r="C45" s="4">
        <v>2.02</v>
      </c>
      <c r="D45" s="4"/>
      <c r="E45" s="4"/>
      <c r="F45" s="1">
        <f t="shared" si="4"/>
        <v>0</v>
      </c>
      <c r="H45" s="1">
        <f t="shared" si="5"/>
        <v>0.30000000000000027</v>
      </c>
      <c r="I45" s="1">
        <f t="shared" si="3"/>
        <v>0.24240000000000023</v>
      </c>
    </row>
    <row r="46" spans="1:9" x14ac:dyDescent="0.3">
      <c r="A46" s="35">
        <v>5.4</v>
      </c>
      <c r="B46" s="4">
        <v>0.43</v>
      </c>
      <c r="C46" s="4">
        <v>2.31</v>
      </c>
      <c r="D46" s="4"/>
      <c r="E46" s="4"/>
      <c r="F46" s="1">
        <f t="shared" si="4"/>
        <v>0</v>
      </c>
      <c r="H46" s="1">
        <f t="shared" si="5"/>
        <v>0.30000000000000027</v>
      </c>
      <c r="I46" s="1">
        <f t="shared" si="3"/>
        <v>0.29799000000000025</v>
      </c>
    </row>
    <row r="47" spans="1:9" x14ac:dyDescent="0.3">
      <c r="A47" s="35">
        <v>5.7</v>
      </c>
      <c r="B47" s="4">
        <v>0.45</v>
      </c>
      <c r="C47" s="4">
        <v>1.79</v>
      </c>
      <c r="D47" s="4"/>
      <c r="E47" s="4"/>
      <c r="F47" s="1">
        <f t="shared" si="4"/>
        <v>0</v>
      </c>
      <c r="H47" s="1">
        <f t="shared" si="5"/>
        <v>0.29999999999999982</v>
      </c>
      <c r="I47" s="1">
        <f t="shared" si="3"/>
        <v>0.24164999999999986</v>
      </c>
    </row>
    <row r="48" spans="1:9" x14ac:dyDescent="0.3">
      <c r="A48" s="35">
        <v>6</v>
      </c>
      <c r="B48" s="4">
        <v>0.45</v>
      </c>
      <c r="C48" s="4">
        <v>1.18</v>
      </c>
      <c r="D48" s="4"/>
      <c r="E48" s="4"/>
      <c r="F48" s="1">
        <f t="shared" si="4"/>
        <v>0</v>
      </c>
      <c r="H48" s="1">
        <f t="shared" si="5"/>
        <v>0.29999999999999982</v>
      </c>
      <c r="I48" s="1">
        <f t="shared" si="3"/>
        <v>0.15929999999999989</v>
      </c>
    </row>
    <row r="49" spans="1:9" x14ac:dyDescent="0.3">
      <c r="A49" s="35">
        <v>6.3</v>
      </c>
      <c r="B49" s="4">
        <v>0.44</v>
      </c>
      <c r="C49" s="4">
        <v>1.55</v>
      </c>
      <c r="D49" s="4"/>
      <c r="E49" s="4"/>
      <c r="F49" s="1">
        <f t="shared" si="4"/>
        <v>0</v>
      </c>
      <c r="H49" s="1">
        <f t="shared" si="5"/>
        <v>0.29999999999999982</v>
      </c>
      <c r="I49" s="1">
        <f t="shared" si="3"/>
        <v>0.20459999999999989</v>
      </c>
    </row>
    <row r="50" spans="1:9" x14ac:dyDescent="0.3">
      <c r="A50" s="35">
        <v>6.6</v>
      </c>
      <c r="B50" s="4">
        <v>0.43</v>
      </c>
      <c r="C50" s="4">
        <v>0.76</v>
      </c>
      <c r="D50" s="4"/>
      <c r="E50" s="4"/>
      <c r="F50" s="1">
        <f t="shared" si="4"/>
        <v>0</v>
      </c>
      <c r="H50" s="1">
        <f t="shared" si="5"/>
        <v>0.25</v>
      </c>
      <c r="I50" s="1">
        <f t="shared" si="3"/>
        <v>8.1699999999999995E-2</v>
      </c>
    </row>
    <row r="51" spans="1:9" x14ac:dyDescent="0.3">
      <c r="A51" s="35">
        <v>6.8</v>
      </c>
      <c r="B51" s="4">
        <v>0.4</v>
      </c>
      <c r="C51" s="4">
        <v>0.43</v>
      </c>
      <c r="D51" s="4"/>
      <c r="E51" s="4"/>
      <c r="F51" s="1">
        <f t="shared" si="4"/>
        <v>0</v>
      </c>
      <c r="H51" s="1">
        <f t="shared" si="5"/>
        <v>0.20000000000000018</v>
      </c>
      <c r="I51" s="1">
        <f t="shared" si="3"/>
        <v>3.4400000000000035E-2</v>
      </c>
    </row>
    <row r="52" spans="1:9" x14ac:dyDescent="0.3">
      <c r="A52" s="35">
        <v>7</v>
      </c>
      <c r="B52" s="4">
        <v>0.25</v>
      </c>
      <c r="C52" s="4">
        <v>0.14000000000000001</v>
      </c>
      <c r="D52" s="4"/>
      <c r="E52" s="4"/>
      <c r="F52" s="1">
        <f t="shared" si="4"/>
        <v>0</v>
      </c>
      <c r="H52" s="1">
        <f t="shared" si="5"/>
        <v>0.20000000000000018</v>
      </c>
      <c r="I52" s="1">
        <f t="shared" si="3"/>
        <v>7.0000000000000071E-3</v>
      </c>
    </row>
    <row r="53" spans="1:9" x14ac:dyDescent="0.3">
      <c r="A53" s="35">
        <v>7.2</v>
      </c>
      <c r="B53" s="4">
        <v>0.2</v>
      </c>
      <c r="C53" s="4">
        <v>-0.06</v>
      </c>
      <c r="D53" s="4"/>
      <c r="E53" s="4"/>
      <c r="F53" s="1">
        <f t="shared" si="4"/>
        <v>0</v>
      </c>
      <c r="H53" s="1">
        <f t="shared" si="5"/>
        <v>0.14999999999999991</v>
      </c>
      <c r="I53" s="1">
        <f t="shared" si="3"/>
        <v>-1.7999999999999989E-3</v>
      </c>
    </row>
    <row r="54" spans="1:9" x14ac:dyDescent="0.3">
      <c r="A54" s="35">
        <v>7.3</v>
      </c>
      <c r="B54" s="4">
        <v>0.05</v>
      </c>
      <c r="C54" s="4">
        <v>0</v>
      </c>
      <c r="D54" s="4"/>
      <c r="E54" s="4"/>
      <c r="F54" s="1">
        <f t="shared" si="4"/>
        <v>0</v>
      </c>
      <c r="H54" s="1">
        <f t="shared" si="5"/>
        <v>-3.6</v>
      </c>
      <c r="I54" s="1">
        <f t="shared" si="3"/>
        <v>0</v>
      </c>
    </row>
    <row r="56" spans="1:9" ht="15" thickBot="1" x14ac:dyDescent="0.35"/>
    <row r="57" spans="1:9" ht="15" thickBot="1" x14ac:dyDescent="0.35">
      <c r="A57" s="1" t="s">
        <v>12</v>
      </c>
      <c r="B57" s="48" t="s">
        <v>55</v>
      </c>
      <c r="H57" s="41" t="s">
        <v>14</v>
      </c>
      <c r="I57" s="42">
        <f>SUM(I64:I78)</f>
        <v>0.25226999999999999</v>
      </c>
    </row>
    <row r="58" spans="1:9" x14ac:dyDescent="0.3">
      <c r="A58" s="1" t="s">
        <v>15</v>
      </c>
      <c r="B58" s="47">
        <v>41473</v>
      </c>
      <c r="D58" s="1" t="s">
        <v>13</v>
      </c>
      <c r="E58" s="40">
        <v>6.8</v>
      </c>
    </row>
    <row r="59" spans="1:9" x14ac:dyDescent="0.3">
      <c r="A59" s="1" t="s">
        <v>17</v>
      </c>
      <c r="B59" s="48">
        <v>1600</v>
      </c>
      <c r="D59" s="1" t="s">
        <v>16</v>
      </c>
      <c r="E59" s="40">
        <v>2.8</v>
      </c>
    </row>
    <row r="60" spans="1:9" x14ac:dyDescent="0.3">
      <c r="A60" s="1" t="s">
        <v>18</v>
      </c>
      <c r="B60" s="44" t="s">
        <v>19</v>
      </c>
    </row>
    <row r="61" spans="1:9" x14ac:dyDescent="0.3">
      <c r="B61" s="43"/>
    </row>
    <row r="62" spans="1:9" x14ac:dyDescent="0.3">
      <c r="C62" s="50" t="s">
        <v>20</v>
      </c>
      <c r="D62" s="50"/>
      <c r="E62" s="50"/>
    </row>
    <row r="63" spans="1:9" ht="15" thickBot="1" x14ac:dyDescent="0.35">
      <c r="A63" s="45" t="s">
        <v>21</v>
      </c>
      <c r="B63" s="45" t="s">
        <v>22</v>
      </c>
      <c r="C63" s="46">
        <v>0.6</v>
      </c>
      <c r="D63" s="46">
        <v>0.2</v>
      </c>
      <c r="E63" s="46">
        <v>0.8</v>
      </c>
      <c r="F63" s="46" t="s">
        <v>23</v>
      </c>
      <c r="H63" s="45" t="s">
        <v>24</v>
      </c>
      <c r="I63" s="45" t="s">
        <v>25</v>
      </c>
    </row>
    <row r="64" spans="1:9" ht="15" thickTop="1" x14ac:dyDescent="0.3">
      <c r="A64" s="35">
        <v>3</v>
      </c>
      <c r="B64" s="4">
        <v>0.03</v>
      </c>
      <c r="C64" s="4">
        <v>0</v>
      </c>
      <c r="D64" s="4"/>
      <c r="E64" s="4"/>
      <c r="F64" s="1">
        <f>(D64+E64)/2</f>
        <v>0</v>
      </c>
      <c r="I64" s="1">
        <f t="shared" ref="I64:I78" si="6">H64*C64*B64</f>
        <v>0</v>
      </c>
    </row>
    <row r="65" spans="1:9" x14ac:dyDescent="0.3">
      <c r="A65" s="35">
        <v>3.2</v>
      </c>
      <c r="B65" s="4">
        <v>0.05</v>
      </c>
      <c r="C65" s="4">
        <v>0.13</v>
      </c>
      <c r="D65" s="4"/>
      <c r="E65" s="4"/>
      <c r="F65" s="1">
        <f t="shared" ref="F65:F78" si="7">(D65+E65)/2</f>
        <v>0</v>
      </c>
      <c r="H65" s="1">
        <f>(A66-A64)/2</f>
        <v>0.25</v>
      </c>
      <c r="I65" s="1">
        <f t="shared" si="6"/>
        <v>1.6250000000000001E-3</v>
      </c>
    </row>
    <row r="66" spans="1:9" x14ac:dyDescent="0.3">
      <c r="A66" s="35">
        <v>3.5</v>
      </c>
      <c r="B66" s="4">
        <v>0.11</v>
      </c>
      <c r="C66" s="4">
        <v>0.26</v>
      </c>
      <c r="D66" s="4"/>
      <c r="E66" s="4"/>
      <c r="F66" s="1">
        <f t="shared" si="7"/>
        <v>0</v>
      </c>
      <c r="H66" s="1">
        <f t="shared" ref="H66:H78" si="8">(A67-A65)/2</f>
        <v>0.29999999999999982</v>
      </c>
      <c r="I66" s="1">
        <f t="shared" si="6"/>
        <v>8.5799999999999956E-3</v>
      </c>
    </row>
    <row r="67" spans="1:9" x14ac:dyDescent="0.3">
      <c r="A67" s="35">
        <v>3.8</v>
      </c>
      <c r="B67" s="4">
        <v>0.16</v>
      </c>
      <c r="C67" s="4">
        <v>0.37</v>
      </c>
      <c r="D67" s="4"/>
      <c r="E67" s="4"/>
      <c r="F67" s="1">
        <f t="shared" si="7"/>
        <v>0</v>
      </c>
      <c r="H67" s="1">
        <f t="shared" si="8"/>
        <v>0.29999999999999982</v>
      </c>
      <c r="I67" s="1">
        <f t="shared" si="6"/>
        <v>1.7759999999999991E-2</v>
      </c>
    </row>
    <row r="68" spans="1:9" x14ac:dyDescent="0.3">
      <c r="A68" s="35">
        <v>4.0999999999999996</v>
      </c>
      <c r="B68" s="4">
        <v>0.16</v>
      </c>
      <c r="C68" s="4">
        <v>0.39</v>
      </c>
      <c r="D68" s="4"/>
      <c r="E68" s="4"/>
      <c r="F68" s="1">
        <f t="shared" si="7"/>
        <v>0</v>
      </c>
      <c r="H68" s="1">
        <f t="shared" si="8"/>
        <v>0.30000000000000027</v>
      </c>
      <c r="I68" s="1">
        <f t="shared" si="6"/>
        <v>1.8720000000000018E-2</v>
      </c>
    </row>
    <row r="69" spans="1:9" x14ac:dyDescent="0.3">
      <c r="A69" s="35">
        <v>4.4000000000000004</v>
      </c>
      <c r="B69" s="4">
        <v>0.2</v>
      </c>
      <c r="C69" s="4">
        <v>0.47</v>
      </c>
      <c r="D69" s="4"/>
      <c r="E69" s="4"/>
      <c r="F69" s="1">
        <f t="shared" si="7"/>
        <v>0</v>
      </c>
      <c r="H69" s="1">
        <f t="shared" si="8"/>
        <v>0.30000000000000027</v>
      </c>
      <c r="I69" s="1">
        <f t="shared" si="6"/>
        <v>2.8200000000000027E-2</v>
      </c>
    </row>
    <row r="70" spans="1:9" x14ac:dyDescent="0.3">
      <c r="A70" s="35">
        <v>4.7</v>
      </c>
      <c r="B70" s="4">
        <v>0.25</v>
      </c>
      <c r="C70" s="4">
        <v>0.49</v>
      </c>
      <c r="D70" s="4"/>
      <c r="E70" s="4"/>
      <c r="F70" s="1">
        <f t="shared" si="7"/>
        <v>0</v>
      </c>
      <c r="H70" s="1">
        <f t="shared" si="8"/>
        <v>0.29999999999999982</v>
      </c>
      <c r="I70" s="1">
        <f t="shared" si="6"/>
        <v>3.6749999999999977E-2</v>
      </c>
    </row>
    <row r="71" spans="1:9" x14ac:dyDescent="0.3">
      <c r="A71" s="35">
        <v>5</v>
      </c>
      <c r="B71" s="4">
        <v>0.27</v>
      </c>
      <c r="C71" s="4">
        <v>0.55000000000000004</v>
      </c>
      <c r="D71" s="4"/>
      <c r="E71" s="4"/>
      <c r="F71" s="1">
        <f t="shared" si="7"/>
        <v>0</v>
      </c>
      <c r="H71" s="1">
        <f t="shared" si="8"/>
        <v>0.29999999999999982</v>
      </c>
      <c r="I71" s="1">
        <f t="shared" si="6"/>
        <v>4.4549999999999985E-2</v>
      </c>
    </row>
    <row r="72" spans="1:9" x14ac:dyDescent="0.3">
      <c r="A72" s="35">
        <v>5.3</v>
      </c>
      <c r="B72" s="4">
        <v>0.26</v>
      </c>
      <c r="C72" s="4">
        <v>0.24</v>
      </c>
      <c r="D72" s="4"/>
      <c r="E72" s="4"/>
      <c r="F72" s="1">
        <f t="shared" si="7"/>
        <v>0</v>
      </c>
      <c r="H72" s="1">
        <f t="shared" si="8"/>
        <v>0.29999999999999982</v>
      </c>
      <c r="I72" s="1">
        <f t="shared" si="6"/>
        <v>1.871999999999999E-2</v>
      </c>
    </row>
    <row r="73" spans="1:9" x14ac:dyDescent="0.3">
      <c r="A73" s="35">
        <v>5.6</v>
      </c>
      <c r="B73" s="4">
        <v>0.28000000000000003</v>
      </c>
      <c r="C73" s="4">
        <v>0.3</v>
      </c>
      <c r="D73" s="4"/>
      <c r="E73" s="4"/>
      <c r="F73" s="1">
        <f t="shared" si="7"/>
        <v>0</v>
      </c>
      <c r="H73" s="1">
        <f t="shared" si="8"/>
        <v>0.30000000000000027</v>
      </c>
      <c r="I73" s="1">
        <f t="shared" si="6"/>
        <v>2.5200000000000024E-2</v>
      </c>
    </row>
    <row r="74" spans="1:9" x14ac:dyDescent="0.3">
      <c r="A74" s="35">
        <v>5.9</v>
      </c>
      <c r="B74" s="4">
        <v>0.26</v>
      </c>
      <c r="C74" s="4">
        <v>0.52</v>
      </c>
      <c r="D74" s="4"/>
      <c r="E74" s="4"/>
      <c r="F74" s="1">
        <f t="shared" si="7"/>
        <v>0</v>
      </c>
      <c r="H74" s="1">
        <f t="shared" si="8"/>
        <v>0.25</v>
      </c>
      <c r="I74" s="1">
        <f t="shared" si="6"/>
        <v>3.3800000000000004E-2</v>
      </c>
    </row>
    <row r="75" spans="1:9" x14ac:dyDescent="0.3">
      <c r="A75" s="35">
        <v>6.1</v>
      </c>
      <c r="B75" s="4">
        <v>0.25</v>
      </c>
      <c r="C75" s="4">
        <v>0.27</v>
      </c>
      <c r="D75" s="4"/>
      <c r="E75" s="4"/>
      <c r="F75" s="1">
        <f t="shared" si="7"/>
        <v>0</v>
      </c>
      <c r="H75" s="1">
        <f t="shared" si="8"/>
        <v>0.19999999999999973</v>
      </c>
      <c r="I75" s="1">
        <f t="shared" si="6"/>
        <v>1.3499999999999983E-2</v>
      </c>
    </row>
    <row r="76" spans="1:9" x14ac:dyDescent="0.3">
      <c r="A76" s="35">
        <v>6.3</v>
      </c>
      <c r="B76" s="4">
        <v>0.13</v>
      </c>
      <c r="C76" s="4">
        <v>0.19</v>
      </c>
      <c r="D76" s="4"/>
      <c r="E76" s="4"/>
      <c r="F76" s="1">
        <f t="shared" si="7"/>
        <v>0</v>
      </c>
      <c r="H76" s="1">
        <f t="shared" si="8"/>
        <v>0.20000000000000018</v>
      </c>
      <c r="I76" s="1">
        <f t="shared" si="6"/>
        <v>4.9400000000000043E-3</v>
      </c>
    </row>
    <row r="77" spans="1:9" x14ac:dyDescent="0.3">
      <c r="A77" s="35">
        <v>6.5</v>
      </c>
      <c r="B77" s="4">
        <v>0.05</v>
      </c>
      <c r="C77" s="4">
        <v>-0.01</v>
      </c>
      <c r="D77" s="4"/>
      <c r="E77" s="4"/>
      <c r="F77" s="1">
        <f t="shared" si="7"/>
        <v>0</v>
      </c>
      <c r="H77" s="1">
        <f t="shared" si="8"/>
        <v>0.14999999999999991</v>
      </c>
      <c r="I77" s="1">
        <f t="shared" si="6"/>
        <v>-7.4999999999999966E-5</v>
      </c>
    </row>
    <row r="78" spans="1:9" x14ac:dyDescent="0.3">
      <c r="A78" s="35">
        <v>6.6</v>
      </c>
      <c r="B78" s="4">
        <v>0.02</v>
      </c>
      <c r="C78" s="4">
        <v>0</v>
      </c>
      <c r="D78" s="4"/>
      <c r="E78" s="4"/>
      <c r="F78" s="1">
        <f t="shared" si="7"/>
        <v>0</v>
      </c>
      <c r="H78" s="1">
        <f t="shared" si="8"/>
        <v>-3.25</v>
      </c>
      <c r="I78" s="1">
        <f t="shared" si="6"/>
        <v>0</v>
      </c>
    </row>
    <row r="80" spans="1:9" ht="15" thickBot="1" x14ac:dyDescent="0.35"/>
    <row r="81" spans="1:9" ht="15" thickBot="1" x14ac:dyDescent="0.35">
      <c r="A81" s="1" t="s">
        <v>12</v>
      </c>
      <c r="B81" s="48" t="s">
        <v>55</v>
      </c>
      <c r="H81" s="41" t="s">
        <v>14</v>
      </c>
      <c r="I81" s="42">
        <f>SUM(I88:I102)</f>
        <v>0.30038000000000004</v>
      </c>
    </row>
    <row r="82" spans="1:9" x14ac:dyDescent="0.3">
      <c r="A82" s="1" t="s">
        <v>15</v>
      </c>
      <c r="B82" s="47">
        <v>41570</v>
      </c>
      <c r="D82" s="1" t="s">
        <v>13</v>
      </c>
      <c r="E82" s="40">
        <v>8.6999999999999993</v>
      </c>
    </row>
    <row r="83" spans="1:9" x14ac:dyDescent="0.3">
      <c r="A83" s="1" t="s">
        <v>17</v>
      </c>
      <c r="B83" s="48">
        <v>1145</v>
      </c>
      <c r="D83" s="1" t="s">
        <v>16</v>
      </c>
      <c r="E83" s="40">
        <v>4.4000000000000004</v>
      </c>
    </row>
    <row r="84" spans="1:9" x14ac:dyDescent="0.3">
      <c r="A84" s="1" t="s">
        <v>18</v>
      </c>
      <c r="B84" s="44" t="s">
        <v>19</v>
      </c>
    </row>
    <row r="85" spans="1:9" x14ac:dyDescent="0.3">
      <c r="B85" s="43"/>
    </row>
    <row r="86" spans="1:9" x14ac:dyDescent="0.3">
      <c r="C86" s="50" t="s">
        <v>20</v>
      </c>
      <c r="D86" s="50"/>
      <c r="E86" s="50"/>
    </row>
    <row r="87" spans="1:9" ht="15" thickBot="1" x14ac:dyDescent="0.35">
      <c r="A87" s="45" t="s">
        <v>21</v>
      </c>
      <c r="B87" s="45" t="s">
        <v>22</v>
      </c>
      <c r="C87" s="46">
        <v>0.6</v>
      </c>
      <c r="D87" s="46">
        <v>0.2</v>
      </c>
      <c r="E87" s="46">
        <v>0.8</v>
      </c>
      <c r="F87" s="46" t="s">
        <v>23</v>
      </c>
      <c r="H87" s="45" t="s">
        <v>24</v>
      </c>
      <c r="I87" s="45" t="s">
        <v>25</v>
      </c>
    </row>
    <row r="88" spans="1:9" ht="15" thickTop="1" x14ac:dyDescent="0.3">
      <c r="A88" s="35">
        <v>4.5</v>
      </c>
      <c r="B88" s="4">
        <v>0.05</v>
      </c>
      <c r="C88" s="4">
        <v>0</v>
      </c>
      <c r="D88" s="4"/>
      <c r="E88" s="4"/>
      <c r="F88" s="1">
        <f>(D88+E88)/2</f>
        <v>0</v>
      </c>
      <c r="I88" s="1">
        <f t="shared" ref="I88:I102" si="9">H88*C88*B88</f>
        <v>0</v>
      </c>
    </row>
    <row r="89" spans="1:9" x14ac:dyDescent="0.3">
      <c r="A89" s="35">
        <v>4.8</v>
      </c>
      <c r="B89" s="4">
        <v>0.12</v>
      </c>
      <c r="C89" s="4">
        <v>-0.06</v>
      </c>
      <c r="D89" s="4"/>
      <c r="E89" s="4"/>
      <c r="F89" s="1">
        <f t="shared" ref="F89:F102" si="10">(D89+E89)/2</f>
        <v>0</v>
      </c>
      <c r="H89" s="1">
        <f>(A90-A88)/2</f>
        <v>0.29999999999999982</v>
      </c>
      <c r="I89" s="1">
        <f t="shared" si="9"/>
        <v>-2.1599999999999983E-3</v>
      </c>
    </row>
    <row r="90" spans="1:9" x14ac:dyDescent="0.3">
      <c r="A90" s="35">
        <v>5.0999999999999996</v>
      </c>
      <c r="B90" s="4">
        <v>0.1</v>
      </c>
      <c r="C90" s="4">
        <v>0.47</v>
      </c>
      <c r="D90" s="4"/>
      <c r="E90" s="4"/>
      <c r="F90" s="1">
        <f t="shared" si="10"/>
        <v>0</v>
      </c>
      <c r="H90" s="1">
        <f t="shared" ref="H90:H102" si="11">(A91-A89)/2</f>
        <v>0.30000000000000027</v>
      </c>
      <c r="I90" s="1">
        <f t="shared" si="9"/>
        <v>1.4100000000000014E-2</v>
      </c>
    </row>
    <row r="91" spans="1:9" x14ac:dyDescent="0.3">
      <c r="A91" s="35">
        <v>5.4</v>
      </c>
      <c r="B91" s="4">
        <v>0.13</v>
      </c>
      <c r="C91" s="4">
        <v>0.32</v>
      </c>
      <c r="D91" s="4"/>
      <c r="E91" s="4"/>
      <c r="F91" s="1">
        <f t="shared" si="10"/>
        <v>0</v>
      </c>
      <c r="H91" s="1">
        <f t="shared" si="11"/>
        <v>0.30000000000000027</v>
      </c>
      <c r="I91" s="1">
        <f t="shared" si="9"/>
        <v>1.2480000000000012E-2</v>
      </c>
    </row>
    <row r="92" spans="1:9" x14ac:dyDescent="0.3">
      <c r="A92" s="35">
        <v>5.7</v>
      </c>
      <c r="B92" s="4">
        <v>0.18</v>
      </c>
      <c r="C92" s="4">
        <v>0.71</v>
      </c>
      <c r="D92" s="4"/>
      <c r="E92" s="4"/>
      <c r="F92" s="1">
        <f t="shared" si="10"/>
        <v>0</v>
      </c>
      <c r="H92" s="1">
        <f t="shared" si="11"/>
        <v>0.29999999999999982</v>
      </c>
      <c r="I92" s="1">
        <f t="shared" si="9"/>
        <v>3.8339999999999971E-2</v>
      </c>
    </row>
    <row r="93" spans="1:9" x14ac:dyDescent="0.3">
      <c r="A93" s="35">
        <v>6</v>
      </c>
      <c r="B93" s="4">
        <v>0.22</v>
      </c>
      <c r="C93" s="4">
        <v>0.56000000000000005</v>
      </c>
      <c r="D93" s="4"/>
      <c r="E93" s="4"/>
      <c r="F93" s="1">
        <f t="shared" si="10"/>
        <v>0</v>
      </c>
      <c r="H93" s="1">
        <f t="shared" si="11"/>
        <v>0.29999999999999982</v>
      </c>
      <c r="I93" s="1">
        <f t="shared" si="9"/>
        <v>3.6959999999999986E-2</v>
      </c>
    </row>
    <row r="94" spans="1:9" x14ac:dyDescent="0.3">
      <c r="A94" s="35">
        <v>6.3</v>
      </c>
      <c r="B94" s="4">
        <v>0.25</v>
      </c>
      <c r="C94" s="4">
        <v>0.51</v>
      </c>
      <c r="D94" s="4"/>
      <c r="E94" s="4"/>
      <c r="F94" s="1">
        <f t="shared" si="10"/>
        <v>0</v>
      </c>
      <c r="H94" s="1">
        <f t="shared" si="11"/>
        <v>0.29999999999999982</v>
      </c>
      <c r="I94" s="1">
        <f t="shared" si="9"/>
        <v>3.8249999999999978E-2</v>
      </c>
    </row>
    <row r="95" spans="1:9" x14ac:dyDescent="0.3">
      <c r="A95" s="35">
        <v>6.6</v>
      </c>
      <c r="B95" s="4">
        <v>0.27</v>
      </c>
      <c r="C95" s="4">
        <v>0.51</v>
      </c>
      <c r="D95" s="4"/>
      <c r="E95" s="4"/>
      <c r="F95" s="1">
        <f t="shared" si="10"/>
        <v>0</v>
      </c>
      <c r="H95" s="1">
        <f t="shared" si="11"/>
        <v>0.30000000000000027</v>
      </c>
      <c r="I95" s="1">
        <f t="shared" si="9"/>
        <v>4.1310000000000041E-2</v>
      </c>
    </row>
    <row r="96" spans="1:9" x14ac:dyDescent="0.3">
      <c r="A96" s="35">
        <v>6.9</v>
      </c>
      <c r="B96" s="4">
        <v>0.3</v>
      </c>
      <c r="C96" s="4">
        <v>0.54</v>
      </c>
      <c r="D96" s="4"/>
      <c r="E96" s="4"/>
      <c r="F96" s="1">
        <f t="shared" si="10"/>
        <v>0</v>
      </c>
      <c r="H96" s="1">
        <f t="shared" si="11"/>
        <v>0.30000000000000027</v>
      </c>
      <c r="I96" s="1">
        <f t="shared" si="9"/>
        <v>4.8600000000000039E-2</v>
      </c>
    </row>
    <row r="97" spans="1:9" x14ac:dyDescent="0.3">
      <c r="A97" s="35">
        <v>7.2</v>
      </c>
      <c r="B97" s="4">
        <v>0.3</v>
      </c>
      <c r="C97" s="4">
        <v>0.14000000000000001</v>
      </c>
      <c r="D97" s="4"/>
      <c r="E97" s="4"/>
      <c r="F97" s="1">
        <f t="shared" si="10"/>
        <v>0</v>
      </c>
      <c r="H97" s="1">
        <f t="shared" si="11"/>
        <v>0.29999999999999982</v>
      </c>
      <c r="I97" s="1">
        <f t="shared" si="9"/>
        <v>1.2599999999999995E-2</v>
      </c>
    </row>
    <row r="98" spans="1:9" x14ac:dyDescent="0.3">
      <c r="A98" s="35">
        <v>7.5</v>
      </c>
      <c r="B98" s="4">
        <v>0.28999999999999998</v>
      </c>
      <c r="C98" s="4">
        <v>0.2</v>
      </c>
      <c r="D98" s="4"/>
      <c r="E98" s="4"/>
      <c r="F98" s="1">
        <f t="shared" si="10"/>
        <v>0</v>
      </c>
      <c r="H98" s="1">
        <f t="shared" si="11"/>
        <v>0.29999999999999982</v>
      </c>
      <c r="I98" s="1">
        <f t="shared" si="9"/>
        <v>1.7399999999999988E-2</v>
      </c>
    </row>
    <row r="99" spans="1:9" x14ac:dyDescent="0.3">
      <c r="A99" s="35">
        <v>7.8</v>
      </c>
      <c r="B99" s="4">
        <v>0.32</v>
      </c>
      <c r="C99" s="4">
        <v>0.44</v>
      </c>
      <c r="D99" s="4"/>
      <c r="E99" s="4"/>
      <c r="F99" s="1">
        <f t="shared" si="10"/>
        <v>0</v>
      </c>
      <c r="H99" s="1">
        <f t="shared" si="11"/>
        <v>0.29999999999999982</v>
      </c>
      <c r="I99" s="1">
        <f t="shared" si="9"/>
        <v>4.2239999999999979E-2</v>
      </c>
    </row>
    <row r="100" spans="1:9" x14ac:dyDescent="0.3">
      <c r="A100" s="35">
        <v>8.1</v>
      </c>
      <c r="B100" s="4">
        <v>0.26</v>
      </c>
      <c r="C100" s="4">
        <v>7.0000000000000007E-2</v>
      </c>
      <c r="D100" s="4"/>
      <c r="E100" s="4"/>
      <c r="F100" s="1">
        <f t="shared" si="10"/>
        <v>0</v>
      </c>
      <c r="H100" s="1">
        <f t="shared" si="11"/>
        <v>0.30000000000000027</v>
      </c>
      <c r="I100" s="1">
        <f t="shared" si="9"/>
        <v>5.4600000000000056E-3</v>
      </c>
    </row>
    <row r="101" spans="1:9" x14ac:dyDescent="0.3">
      <c r="A101" s="35">
        <v>8.4</v>
      </c>
      <c r="B101" s="4">
        <v>0.16</v>
      </c>
      <c r="C101" s="4">
        <v>-0.13</v>
      </c>
      <c r="D101" s="4"/>
      <c r="E101" s="4"/>
      <c r="F101" s="1">
        <f t="shared" si="10"/>
        <v>0</v>
      </c>
      <c r="H101" s="1">
        <f t="shared" si="11"/>
        <v>0.25</v>
      </c>
      <c r="I101" s="1">
        <f t="shared" si="9"/>
        <v>-5.2000000000000006E-3</v>
      </c>
    </row>
    <row r="102" spans="1:9" x14ac:dyDescent="0.3">
      <c r="A102" s="35">
        <v>8.6</v>
      </c>
      <c r="B102" s="4">
        <v>0.08</v>
      </c>
      <c r="C102" s="4">
        <v>0</v>
      </c>
      <c r="D102" s="4"/>
      <c r="E102" s="4"/>
      <c r="F102" s="1">
        <f t="shared" si="10"/>
        <v>0</v>
      </c>
      <c r="H102" s="1">
        <f t="shared" si="11"/>
        <v>-4.2</v>
      </c>
      <c r="I102" s="1">
        <f t="shared" si="9"/>
        <v>0</v>
      </c>
    </row>
  </sheetData>
  <mergeCells count="4">
    <mergeCell ref="C11:E11"/>
    <mergeCell ref="C35:E35"/>
    <mergeCell ref="C62:E62"/>
    <mergeCell ref="C86:E8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6F10-E7D6-4A02-A63B-BE52956D50AA}">
  <dimension ref="A1:I80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9.5546875" style="1" bestFit="1" customWidth="1"/>
    <col min="3" max="16384" width="8.88671875" style="1"/>
  </cols>
  <sheetData>
    <row r="1" spans="1:9" x14ac:dyDescent="0.3">
      <c r="A1" s="38" t="s">
        <v>57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59</v>
      </c>
      <c r="H6" s="41" t="s">
        <v>14</v>
      </c>
      <c r="I6" s="42">
        <f>SUM(I13:I23)</f>
        <v>0.29487000000000008</v>
      </c>
    </row>
    <row r="7" spans="1:9" x14ac:dyDescent="0.3">
      <c r="A7" s="1" t="s">
        <v>15</v>
      </c>
      <c r="B7" s="47">
        <v>41361</v>
      </c>
      <c r="D7" s="1" t="s">
        <v>13</v>
      </c>
      <c r="E7" s="40">
        <v>4.4000000000000004</v>
      </c>
    </row>
    <row r="8" spans="1:9" x14ac:dyDescent="0.3">
      <c r="A8" s="1" t="s">
        <v>17</v>
      </c>
      <c r="B8" s="48">
        <v>1620</v>
      </c>
      <c r="D8" s="1" t="s">
        <v>16</v>
      </c>
      <c r="E8" s="40">
        <v>0.6</v>
      </c>
    </row>
    <row r="9" spans="1:9" x14ac:dyDescent="0.3">
      <c r="A9" s="1" t="s">
        <v>18</v>
      </c>
      <c r="B9" s="44">
        <v>0.42</v>
      </c>
    </row>
    <row r="10" spans="1:9" x14ac:dyDescent="0.3">
      <c r="B10" s="43" t="s">
        <v>58</v>
      </c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0.06</v>
      </c>
      <c r="B13" s="4">
        <v>0.05</v>
      </c>
      <c r="C13" s="4">
        <v>0</v>
      </c>
      <c r="D13" s="4"/>
      <c r="E13" s="4"/>
      <c r="F13" s="1">
        <f>(D13+E13)/2</f>
        <v>0</v>
      </c>
      <c r="I13" s="1">
        <f t="shared" ref="I13:I23" si="0">H13*C13*B13</f>
        <v>0</v>
      </c>
    </row>
    <row r="14" spans="1:9" x14ac:dyDescent="0.3">
      <c r="A14" s="35">
        <v>0.8</v>
      </c>
      <c r="B14" s="4">
        <v>0.3</v>
      </c>
      <c r="C14" s="4">
        <v>0.05</v>
      </c>
      <c r="D14" s="4"/>
      <c r="E14" s="4"/>
      <c r="F14" s="1">
        <f t="shared" ref="F14:F23" si="1">(D14+E14)/2</f>
        <v>0</v>
      </c>
      <c r="H14" s="1">
        <f>(A15-A13)/2</f>
        <v>0.56999999999999995</v>
      </c>
      <c r="I14" s="1">
        <f t="shared" si="0"/>
        <v>8.5499999999999986E-3</v>
      </c>
    </row>
    <row r="15" spans="1:9" x14ac:dyDescent="0.3">
      <c r="A15" s="35">
        <v>1.2</v>
      </c>
      <c r="B15" s="4">
        <v>0.35</v>
      </c>
      <c r="C15" s="4">
        <v>0.15</v>
      </c>
      <c r="D15" s="4"/>
      <c r="E15" s="4"/>
      <c r="F15" s="1">
        <f t="shared" si="1"/>
        <v>0</v>
      </c>
      <c r="H15" s="1">
        <f t="shared" ref="H15:H23" si="2">(A16-A14)/2</f>
        <v>0.4</v>
      </c>
      <c r="I15" s="1">
        <f t="shared" si="0"/>
        <v>2.0999999999999998E-2</v>
      </c>
    </row>
    <row r="16" spans="1:9" x14ac:dyDescent="0.3">
      <c r="A16" s="35">
        <v>1.6</v>
      </c>
      <c r="B16" s="4">
        <v>0.38</v>
      </c>
      <c r="C16" s="4">
        <v>0.16</v>
      </c>
      <c r="D16" s="4"/>
      <c r="E16" s="4"/>
      <c r="F16" s="1">
        <f t="shared" si="1"/>
        <v>0</v>
      </c>
      <c r="H16" s="1">
        <f t="shared" si="2"/>
        <v>0.4</v>
      </c>
      <c r="I16" s="1">
        <f t="shared" si="0"/>
        <v>2.4320000000000001E-2</v>
      </c>
    </row>
    <row r="17" spans="1:9" x14ac:dyDescent="0.3">
      <c r="A17" s="35">
        <v>2</v>
      </c>
      <c r="B17" s="4">
        <v>0.36</v>
      </c>
      <c r="C17" s="4">
        <v>0.4</v>
      </c>
      <c r="D17" s="4"/>
      <c r="E17" s="4"/>
      <c r="F17" s="1">
        <f t="shared" si="1"/>
        <v>0</v>
      </c>
      <c r="H17" s="1">
        <f t="shared" si="2"/>
        <v>0.39999999999999991</v>
      </c>
      <c r="I17" s="1">
        <f t="shared" si="0"/>
        <v>5.7599999999999991E-2</v>
      </c>
    </row>
    <row r="18" spans="1:9" x14ac:dyDescent="0.3">
      <c r="A18" s="35">
        <v>2.4</v>
      </c>
      <c r="B18" s="4">
        <v>0.42</v>
      </c>
      <c r="C18" s="4">
        <v>0.5</v>
      </c>
      <c r="D18" s="4"/>
      <c r="E18" s="4"/>
      <c r="F18" s="1">
        <f t="shared" si="1"/>
        <v>0</v>
      </c>
      <c r="H18" s="1">
        <f t="shared" si="2"/>
        <v>0.39999999999999991</v>
      </c>
      <c r="I18" s="1">
        <f t="shared" si="0"/>
        <v>8.3999999999999977E-2</v>
      </c>
    </row>
    <row r="19" spans="1:9" x14ac:dyDescent="0.3">
      <c r="A19" s="35">
        <v>2.8</v>
      </c>
      <c r="B19" s="4">
        <v>0.41</v>
      </c>
      <c r="C19" s="4">
        <v>0.68</v>
      </c>
      <c r="D19" s="4"/>
      <c r="E19" s="4"/>
      <c r="F19" s="1">
        <f t="shared" si="1"/>
        <v>0</v>
      </c>
      <c r="H19" s="1">
        <f t="shared" si="2"/>
        <v>0.40000000000000013</v>
      </c>
      <c r="I19" s="1">
        <f t="shared" si="0"/>
        <v>0.11152000000000005</v>
      </c>
    </row>
    <row r="20" spans="1:9" x14ac:dyDescent="0.3">
      <c r="A20" s="35">
        <v>3.2</v>
      </c>
      <c r="B20" s="4">
        <v>0.33</v>
      </c>
      <c r="C20" s="4">
        <v>0.09</v>
      </c>
      <c r="D20" s="4"/>
      <c r="E20" s="4"/>
      <c r="F20" s="1">
        <f t="shared" si="1"/>
        <v>0</v>
      </c>
      <c r="H20" s="1">
        <f t="shared" si="2"/>
        <v>0.40000000000000013</v>
      </c>
      <c r="I20" s="1">
        <f t="shared" si="0"/>
        <v>1.1880000000000003E-2</v>
      </c>
    </row>
    <row r="21" spans="1:9" x14ac:dyDescent="0.3">
      <c r="A21" s="35">
        <v>3.6</v>
      </c>
      <c r="B21" s="4">
        <v>0.35</v>
      </c>
      <c r="C21" s="4">
        <v>-0.08</v>
      </c>
      <c r="D21" s="4"/>
      <c r="E21" s="4"/>
      <c r="F21" s="1">
        <f t="shared" si="1"/>
        <v>0</v>
      </c>
      <c r="H21" s="1">
        <f t="shared" si="2"/>
        <v>0.39999999999999991</v>
      </c>
      <c r="I21" s="1">
        <f t="shared" si="0"/>
        <v>-1.1199999999999996E-2</v>
      </c>
    </row>
    <row r="22" spans="1:9" x14ac:dyDescent="0.3">
      <c r="A22" s="35">
        <v>4</v>
      </c>
      <c r="B22" s="4">
        <v>0.2</v>
      </c>
      <c r="C22" s="4">
        <v>-0.16</v>
      </c>
      <c r="D22" s="4"/>
      <c r="E22" s="4"/>
      <c r="F22" s="1">
        <f t="shared" si="1"/>
        <v>0</v>
      </c>
      <c r="H22" s="1">
        <f t="shared" si="2"/>
        <v>0.40000000000000013</v>
      </c>
      <c r="I22" s="1">
        <f t="shared" si="0"/>
        <v>-1.2800000000000006E-2</v>
      </c>
    </row>
    <row r="23" spans="1:9" x14ac:dyDescent="0.3">
      <c r="A23" s="35">
        <v>4.4000000000000004</v>
      </c>
      <c r="B23" s="4">
        <v>0.05</v>
      </c>
      <c r="C23" s="4">
        <v>0</v>
      </c>
      <c r="D23" s="4"/>
      <c r="E23" s="4"/>
      <c r="F23" s="1">
        <f t="shared" si="1"/>
        <v>0</v>
      </c>
      <c r="H23" s="1">
        <f t="shared" si="2"/>
        <v>-2</v>
      </c>
      <c r="I23" s="1">
        <f t="shared" si="0"/>
        <v>0</v>
      </c>
    </row>
    <row r="25" spans="1:9" ht="15" thickBot="1" x14ac:dyDescent="0.35"/>
    <row r="26" spans="1:9" ht="15" thickBot="1" x14ac:dyDescent="0.35">
      <c r="A26" s="1" t="s">
        <v>12</v>
      </c>
      <c r="B26" s="48" t="s">
        <v>59</v>
      </c>
      <c r="H26" s="41" t="s">
        <v>14</v>
      </c>
      <c r="I26" s="42">
        <f>SUM(I33:I50)</f>
        <v>5.6404599999999991</v>
      </c>
    </row>
    <row r="27" spans="1:9" x14ac:dyDescent="0.3">
      <c r="A27" s="1" t="s">
        <v>15</v>
      </c>
      <c r="B27" s="47">
        <v>41375</v>
      </c>
      <c r="D27" s="1" t="s">
        <v>13</v>
      </c>
      <c r="E27" s="40">
        <v>0.6</v>
      </c>
    </row>
    <row r="28" spans="1:9" x14ac:dyDescent="0.3">
      <c r="A28" s="1" t="s">
        <v>17</v>
      </c>
      <c r="B28" s="48">
        <v>1100</v>
      </c>
      <c r="D28" s="1" t="s">
        <v>16</v>
      </c>
      <c r="E28" s="40">
        <v>4.5999999999999996</v>
      </c>
    </row>
    <row r="29" spans="1:9" x14ac:dyDescent="0.3">
      <c r="A29" s="1" t="s">
        <v>18</v>
      </c>
      <c r="B29" s="44">
        <v>0.66</v>
      </c>
    </row>
    <row r="30" spans="1:9" x14ac:dyDescent="0.3">
      <c r="B30" s="1" t="s">
        <v>27</v>
      </c>
    </row>
    <row r="31" spans="1:9" x14ac:dyDescent="0.3">
      <c r="C31" s="50" t="s">
        <v>20</v>
      </c>
      <c r="D31" s="50"/>
      <c r="E31" s="50"/>
    </row>
    <row r="32" spans="1:9" ht="15" thickBot="1" x14ac:dyDescent="0.35">
      <c r="A32" s="45" t="s">
        <v>21</v>
      </c>
      <c r="B32" s="45" t="s">
        <v>22</v>
      </c>
      <c r="C32" s="46">
        <v>0.6</v>
      </c>
      <c r="D32" s="46">
        <v>0.2</v>
      </c>
      <c r="E32" s="46">
        <v>0.8</v>
      </c>
      <c r="F32" s="46" t="s">
        <v>23</v>
      </c>
      <c r="H32" s="45" t="s">
        <v>24</v>
      </c>
      <c r="I32" s="45" t="s">
        <v>25</v>
      </c>
    </row>
    <row r="33" spans="1:9" ht="15" thickTop="1" x14ac:dyDescent="0.3">
      <c r="A33" s="35">
        <v>0.6</v>
      </c>
      <c r="B33" s="4">
        <v>0</v>
      </c>
      <c r="C33" s="4">
        <v>0</v>
      </c>
      <c r="D33" s="4"/>
      <c r="E33" s="4"/>
      <c r="F33" s="1">
        <f>(D33+E33)/2</f>
        <v>0</v>
      </c>
      <c r="I33" s="1">
        <f t="shared" ref="I33:I50" si="3">H33*C33*B33</f>
        <v>0</v>
      </c>
    </row>
    <row r="34" spans="1:9" x14ac:dyDescent="0.3">
      <c r="A34" s="35">
        <v>0.7</v>
      </c>
      <c r="B34" s="4">
        <v>0.3</v>
      </c>
      <c r="C34" s="4">
        <v>3.22</v>
      </c>
      <c r="D34" s="4"/>
      <c r="E34" s="4"/>
      <c r="F34" s="1">
        <f t="shared" ref="F34:F50" si="4">(D34+E34)/2</f>
        <v>0</v>
      </c>
      <c r="H34" s="1">
        <f>(A35-A33)/2</f>
        <v>0.15000000000000002</v>
      </c>
      <c r="I34" s="1">
        <f t="shared" si="3"/>
        <v>0.14490000000000003</v>
      </c>
    </row>
    <row r="35" spans="1:9" x14ac:dyDescent="0.3">
      <c r="A35" s="35">
        <v>0.9</v>
      </c>
      <c r="B35" s="4">
        <v>0.31</v>
      </c>
      <c r="C35" s="4">
        <v>4.0999999999999996</v>
      </c>
      <c r="D35" s="4"/>
      <c r="E35" s="4"/>
      <c r="F35" s="1">
        <f t="shared" si="4"/>
        <v>0</v>
      </c>
      <c r="H35" s="1">
        <f t="shared" ref="H35:H50" si="5">(A36-A34)/2</f>
        <v>0.20000000000000007</v>
      </c>
      <c r="I35" s="1">
        <f t="shared" si="3"/>
        <v>0.25420000000000004</v>
      </c>
    </row>
    <row r="36" spans="1:9" x14ac:dyDescent="0.3">
      <c r="A36" s="35">
        <v>1.1000000000000001</v>
      </c>
      <c r="B36" s="4">
        <v>0.32</v>
      </c>
      <c r="C36" s="4">
        <v>4.24</v>
      </c>
      <c r="D36" s="4"/>
      <c r="E36" s="4"/>
      <c r="F36" s="1">
        <f t="shared" si="4"/>
        <v>0</v>
      </c>
      <c r="H36" s="1">
        <f t="shared" si="5"/>
        <v>0.2</v>
      </c>
      <c r="I36" s="1">
        <f t="shared" si="3"/>
        <v>0.27136000000000005</v>
      </c>
    </row>
    <row r="37" spans="1:9" x14ac:dyDescent="0.3">
      <c r="A37" s="35">
        <v>1.3</v>
      </c>
      <c r="B37" s="4">
        <v>0.35</v>
      </c>
      <c r="C37" s="4">
        <v>4.04</v>
      </c>
      <c r="D37" s="4"/>
      <c r="E37" s="4"/>
      <c r="F37" s="1">
        <f t="shared" si="4"/>
        <v>0</v>
      </c>
      <c r="H37" s="1">
        <f t="shared" si="5"/>
        <v>0.19999999999999996</v>
      </c>
      <c r="I37" s="1">
        <f t="shared" si="3"/>
        <v>0.28279999999999994</v>
      </c>
    </row>
    <row r="38" spans="1:9" x14ac:dyDescent="0.3">
      <c r="A38" s="35">
        <v>1.5</v>
      </c>
      <c r="B38" s="4">
        <v>0.4</v>
      </c>
      <c r="C38" s="4">
        <v>4</v>
      </c>
      <c r="D38" s="4"/>
      <c r="E38" s="4"/>
      <c r="F38" s="1">
        <f t="shared" si="4"/>
        <v>0</v>
      </c>
      <c r="H38" s="1">
        <f t="shared" si="5"/>
        <v>0.25</v>
      </c>
      <c r="I38" s="1">
        <f t="shared" si="3"/>
        <v>0.4</v>
      </c>
    </row>
    <row r="39" spans="1:9" x14ac:dyDescent="0.3">
      <c r="A39" s="35">
        <v>1.8</v>
      </c>
      <c r="B39" s="4">
        <v>0.42</v>
      </c>
      <c r="C39" s="4">
        <v>4.0999999999999996</v>
      </c>
      <c r="D39" s="4"/>
      <c r="E39" s="4"/>
      <c r="F39" s="1">
        <f t="shared" si="4"/>
        <v>0</v>
      </c>
      <c r="H39" s="1">
        <f t="shared" si="5"/>
        <v>0.30000000000000004</v>
      </c>
      <c r="I39" s="1">
        <f t="shared" si="3"/>
        <v>0.51659999999999995</v>
      </c>
    </row>
    <row r="40" spans="1:9" x14ac:dyDescent="0.3">
      <c r="A40" s="35">
        <v>2.1</v>
      </c>
      <c r="B40" s="4">
        <v>0.42</v>
      </c>
      <c r="C40" s="4">
        <v>3.83</v>
      </c>
      <c r="D40" s="4"/>
      <c r="E40" s="4"/>
      <c r="F40" s="1">
        <f t="shared" si="4"/>
        <v>0</v>
      </c>
      <c r="H40" s="1">
        <f t="shared" si="5"/>
        <v>0.29999999999999993</v>
      </c>
      <c r="I40" s="1">
        <f t="shared" si="3"/>
        <v>0.4825799999999999</v>
      </c>
    </row>
    <row r="41" spans="1:9" x14ac:dyDescent="0.3">
      <c r="A41" s="35">
        <v>2.4</v>
      </c>
      <c r="B41" s="4">
        <v>0.4</v>
      </c>
      <c r="C41" s="4">
        <v>4.01</v>
      </c>
      <c r="D41" s="4"/>
      <c r="E41" s="4"/>
      <c r="F41" s="1">
        <f t="shared" si="4"/>
        <v>0</v>
      </c>
      <c r="H41" s="1">
        <f t="shared" si="5"/>
        <v>0.30000000000000004</v>
      </c>
      <c r="I41" s="1">
        <f t="shared" si="3"/>
        <v>0.48120000000000007</v>
      </c>
    </row>
    <row r="42" spans="1:9" x14ac:dyDescent="0.3">
      <c r="A42" s="35">
        <v>2.7</v>
      </c>
      <c r="B42" s="4">
        <v>0.4</v>
      </c>
      <c r="C42" s="4">
        <v>3.93</v>
      </c>
      <c r="D42" s="4"/>
      <c r="E42" s="4"/>
      <c r="F42" s="1">
        <f t="shared" si="4"/>
        <v>0</v>
      </c>
      <c r="H42" s="1">
        <f t="shared" si="5"/>
        <v>0.30000000000000004</v>
      </c>
      <c r="I42" s="1">
        <f t="shared" si="3"/>
        <v>0.47160000000000013</v>
      </c>
    </row>
    <row r="43" spans="1:9" x14ac:dyDescent="0.3">
      <c r="A43" s="35">
        <v>3</v>
      </c>
      <c r="B43" s="4">
        <v>0.4</v>
      </c>
      <c r="C43" s="4">
        <v>3.4</v>
      </c>
      <c r="D43" s="4"/>
      <c r="E43" s="4"/>
      <c r="F43" s="1">
        <f t="shared" si="4"/>
        <v>0</v>
      </c>
      <c r="H43" s="1">
        <f t="shared" si="5"/>
        <v>0.29999999999999982</v>
      </c>
      <c r="I43" s="1">
        <f t="shared" si="3"/>
        <v>0.40799999999999975</v>
      </c>
    </row>
    <row r="44" spans="1:9" x14ac:dyDescent="0.3">
      <c r="A44" s="35">
        <v>3.3</v>
      </c>
      <c r="B44" s="4">
        <v>0.4</v>
      </c>
      <c r="C44" s="4">
        <v>3.74</v>
      </c>
      <c r="D44" s="4"/>
      <c r="E44" s="4"/>
      <c r="F44" s="1">
        <f t="shared" si="4"/>
        <v>0</v>
      </c>
      <c r="H44" s="1">
        <f t="shared" si="5"/>
        <v>0.30000000000000004</v>
      </c>
      <c r="I44" s="1">
        <f t="shared" si="3"/>
        <v>0.44880000000000014</v>
      </c>
    </row>
    <row r="45" spans="1:9" x14ac:dyDescent="0.3">
      <c r="A45" s="35">
        <v>3.6</v>
      </c>
      <c r="B45" s="4">
        <v>0.42</v>
      </c>
      <c r="C45" s="4">
        <v>3.81</v>
      </c>
      <c r="D45" s="4"/>
      <c r="E45" s="4"/>
      <c r="F45" s="1">
        <f t="shared" si="4"/>
        <v>0</v>
      </c>
      <c r="H45" s="1">
        <f t="shared" si="5"/>
        <v>0.30000000000000004</v>
      </c>
      <c r="I45" s="1">
        <f t="shared" si="3"/>
        <v>0.4800600000000001</v>
      </c>
    </row>
    <row r="46" spans="1:9" x14ac:dyDescent="0.3">
      <c r="A46" s="35">
        <v>3.9</v>
      </c>
      <c r="B46" s="4">
        <v>0.46</v>
      </c>
      <c r="C46" s="4">
        <v>3.18</v>
      </c>
      <c r="D46" s="4"/>
      <c r="E46" s="4"/>
      <c r="F46" s="1">
        <f t="shared" si="4"/>
        <v>0</v>
      </c>
      <c r="H46" s="1">
        <f t="shared" si="5"/>
        <v>0.24999999999999978</v>
      </c>
      <c r="I46" s="1">
        <f t="shared" si="3"/>
        <v>0.36569999999999975</v>
      </c>
    </row>
    <row r="47" spans="1:9" x14ac:dyDescent="0.3">
      <c r="A47" s="35">
        <v>4.0999999999999996</v>
      </c>
      <c r="B47" s="4">
        <v>0.46</v>
      </c>
      <c r="C47" s="4">
        <v>2.86</v>
      </c>
      <c r="D47" s="4"/>
      <c r="E47" s="4"/>
      <c r="F47" s="1">
        <f t="shared" si="4"/>
        <v>0</v>
      </c>
      <c r="H47" s="1">
        <f t="shared" si="5"/>
        <v>0.19999999999999996</v>
      </c>
      <c r="I47" s="1">
        <f t="shared" si="3"/>
        <v>0.26311999999999997</v>
      </c>
    </row>
    <row r="48" spans="1:9" x14ac:dyDescent="0.3">
      <c r="A48" s="35">
        <v>4.3</v>
      </c>
      <c r="B48" s="4">
        <v>0.45</v>
      </c>
      <c r="C48" s="4">
        <v>2.57</v>
      </c>
      <c r="D48" s="4"/>
      <c r="E48" s="4"/>
      <c r="F48" s="1">
        <f t="shared" si="4"/>
        <v>0</v>
      </c>
      <c r="H48" s="1">
        <f t="shared" si="5"/>
        <v>0.20000000000000018</v>
      </c>
      <c r="I48" s="1">
        <f t="shared" si="3"/>
        <v>0.2313000000000002</v>
      </c>
    </row>
    <row r="49" spans="1:9" x14ac:dyDescent="0.3">
      <c r="A49" s="35">
        <v>4.5</v>
      </c>
      <c r="B49" s="4">
        <v>0.48</v>
      </c>
      <c r="C49" s="4">
        <v>1.92</v>
      </c>
      <c r="D49" s="4"/>
      <c r="E49" s="4"/>
      <c r="F49" s="1">
        <f t="shared" si="4"/>
        <v>0</v>
      </c>
      <c r="H49" s="1">
        <f t="shared" si="5"/>
        <v>0.14999999999999991</v>
      </c>
      <c r="I49" s="1">
        <f t="shared" si="3"/>
        <v>0.13823999999999989</v>
      </c>
    </row>
    <row r="50" spans="1:9" x14ac:dyDescent="0.3">
      <c r="A50" s="35">
        <v>4.5999999999999996</v>
      </c>
      <c r="B50" s="4">
        <v>0</v>
      </c>
      <c r="C50" s="4">
        <v>0</v>
      </c>
      <c r="D50" s="4"/>
      <c r="E50" s="4"/>
      <c r="F50" s="1">
        <f t="shared" si="4"/>
        <v>0</v>
      </c>
      <c r="H50" s="1">
        <f t="shared" si="5"/>
        <v>-2.25</v>
      </c>
      <c r="I50" s="1">
        <f t="shared" si="3"/>
        <v>0</v>
      </c>
    </row>
    <row r="52" spans="1:9" ht="15" thickBot="1" x14ac:dyDescent="0.35"/>
    <row r="53" spans="1:9" ht="15" thickBot="1" x14ac:dyDescent="0.35">
      <c r="A53" s="1" t="s">
        <v>12</v>
      </c>
      <c r="B53" s="48" t="s">
        <v>60</v>
      </c>
      <c r="H53" s="41" t="s">
        <v>14</v>
      </c>
      <c r="I53" s="42">
        <f>SUM(I60:I80)</f>
        <v>16.196520000000003</v>
      </c>
    </row>
    <row r="54" spans="1:9" x14ac:dyDescent="0.3">
      <c r="A54" s="1" t="s">
        <v>15</v>
      </c>
      <c r="B54" s="47">
        <v>41411</v>
      </c>
      <c r="D54" s="1" t="s">
        <v>13</v>
      </c>
      <c r="E54" s="40">
        <v>17.5</v>
      </c>
    </row>
    <row r="55" spans="1:9" x14ac:dyDescent="0.3">
      <c r="A55" s="1" t="s">
        <v>17</v>
      </c>
      <c r="B55" s="48">
        <v>1400</v>
      </c>
      <c r="D55" s="1" t="s">
        <v>16</v>
      </c>
      <c r="E55" s="40">
        <v>3.1</v>
      </c>
    </row>
    <row r="56" spans="1:9" x14ac:dyDescent="0.3">
      <c r="A56" s="1" t="s">
        <v>18</v>
      </c>
      <c r="B56" s="44">
        <v>1.78</v>
      </c>
    </row>
    <row r="57" spans="1:9" x14ac:dyDescent="0.3">
      <c r="B57" s="1" t="s">
        <v>28</v>
      </c>
    </row>
    <row r="58" spans="1:9" x14ac:dyDescent="0.3">
      <c r="C58" s="50" t="s">
        <v>20</v>
      </c>
      <c r="D58" s="50"/>
      <c r="E58" s="50"/>
    </row>
    <row r="59" spans="1:9" ht="15" thickBot="1" x14ac:dyDescent="0.35">
      <c r="A59" s="45" t="s">
        <v>21</v>
      </c>
      <c r="B59" s="45" t="s">
        <v>22</v>
      </c>
      <c r="C59" s="46">
        <v>0.6</v>
      </c>
      <c r="D59" s="46">
        <v>0.2</v>
      </c>
      <c r="E59" s="46">
        <v>0.8</v>
      </c>
      <c r="F59" s="46" t="s">
        <v>23</v>
      </c>
      <c r="H59" s="45" t="s">
        <v>24</v>
      </c>
      <c r="I59" s="45" t="s">
        <v>25</v>
      </c>
    </row>
    <row r="60" spans="1:9" ht="15" thickTop="1" x14ac:dyDescent="0.3">
      <c r="A60" s="35">
        <v>3.2</v>
      </c>
      <c r="B60" s="4">
        <v>0.1</v>
      </c>
      <c r="C60" s="4">
        <v>0</v>
      </c>
      <c r="D60" s="4"/>
      <c r="E60" s="4"/>
      <c r="F60" s="1">
        <f>(D60+E60)/2</f>
        <v>0</v>
      </c>
      <c r="I60" s="1">
        <f t="shared" ref="I60:I80" si="6">H60*C60*B60</f>
        <v>0</v>
      </c>
    </row>
    <row r="61" spans="1:9" x14ac:dyDescent="0.3">
      <c r="A61" s="35">
        <v>3.8</v>
      </c>
      <c r="B61" s="4">
        <v>0.18</v>
      </c>
      <c r="C61" s="4">
        <v>-0.06</v>
      </c>
      <c r="D61" s="4"/>
      <c r="E61" s="4"/>
      <c r="F61" s="1">
        <f t="shared" ref="F61:F80" si="7">(D61+E61)/2</f>
        <v>0</v>
      </c>
      <c r="H61" s="1">
        <f>(A62-A60)/2</f>
        <v>0.60000000000000009</v>
      </c>
      <c r="I61" s="1">
        <f t="shared" si="6"/>
        <v>-6.4800000000000005E-3</v>
      </c>
    </row>
    <row r="62" spans="1:9" x14ac:dyDescent="0.3">
      <c r="A62" s="35">
        <v>4.4000000000000004</v>
      </c>
      <c r="B62" s="4">
        <v>0.35</v>
      </c>
      <c r="C62" s="4">
        <v>0.03</v>
      </c>
      <c r="D62" s="4"/>
      <c r="E62" s="4"/>
      <c r="F62" s="1">
        <f t="shared" si="7"/>
        <v>0</v>
      </c>
      <c r="H62" s="1">
        <f t="shared" ref="H62:H80" si="8">(A63-A61)/2</f>
        <v>0.60000000000000009</v>
      </c>
      <c r="I62" s="1">
        <f t="shared" si="6"/>
        <v>6.3E-3</v>
      </c>
    </row>
    <row r="63" spans="1:9" x14ac:dyDescent="0.3">
      <c r="A63" s="35">
        <v>5</v>
      </c>
      <c r="B63" s="4">
        <v>0.44</v>
      </c>
      <c r="C63" s="4">
        <v>0.51</v>
      </c>
      <c r="D63" s="4"/>
      <c r="E63" s="4"/>
      <c r="F63" s="1">
        <f t="shared" si="7"/>
        <v>0</v>
      </c>
      <c r="H63" s="1">
        <f t="shared" si="8"/>
        <v>0.59999999999999964</v>
      </c>
      <c r="I63" s="1">
        <f t="shared" si="6"/>
        <v>0.13463999999999993</v>
      </c>
    </row>
    <row r="64" spans="1:9" x14ac:dyDescent="0.3">
      <c r="A64" s="35">
        <v>5.6</v>
      </c>
      <c r="B64" s="4">
        <v>0.8</v>
      </c>
      <c r="C64" s="4">
        <v>2.56</v>
      </c>
      <c r="D64" s="4"/>
      <c r="E64" s="4"/>
      <c r="F64" s="1">
        <f t="shared" si="7"/>
        <v>0</v>
      </c>
      <c r="H64" s="1">
        <f t="shared" si="8"/>
        <v>0.60000000000000009</v>
      </c>
      <c r="I64" s="1">
        <f t="shared" si="6"/>
        <v>1.2288000000000003</v>
      </c>
    </row>
    <row r="65" spans="1:9" x14ac:dyDescent="0.3">
      <c r="A65" s="35">
        <v>6.2</v>
      </c>
      <c r="B65" s="4">
        <v>0.95</v>
      </c>
      <c r="C65" s="4">
        <v>3.34</v>
      </c>
      <c r="D65" s="4"/>
      <c r="E65" s="4"/>
      <c r="F65" s="1">
        <f t="shared" si="7"/>
        <v>0</v>
      </c>
      <c r="H65" s="1">
        <f t="shared" si="8"/>
        <v>0.60000000000000009</v>
      </c>
      <c r="I65" s="1">
        <f t="shared" si="6"/>
        <v>1.9037999999999999</v>
      </c>
    </row>
    <row r="66" spans="1:9" x14ac:dyDescent="0.3">
      <c r="A66" s="35">
        <v>6.8</v>
      </c>
      <c r="B66" s="4">
        <v>1.08</v>
      </c>
      <c r="C66" s="4">
        <v>3.22</v>
      </c>
      <c r="D66" s="4"/>
      <c r="E66" s="4"/>
      <c r="F66" s="1">
        <f t="shared" si="7"/>
        <v>0</v>
      </c>
      <c r="H66" s="1">
        <f t="shared" si="8"/>
        <v>0.60000000000000009</v>
      </c>
      <c r="I66" s="1">
        <f t="shared" si="6"/>
        <v>2.0865600000000004</v>
      </c>
    </row>
    <row r="67" spans="1:9" x14ac:dyDescent="0.3">
      <c r="A67" s="35">
        <v>7.4</v>
      </c>
      <c r="B67" s="4">
        <v>1.1499999999999999</v>
      </c>
      <c r="C67" s="4">
        <v>2.79</v>
      </c>
      <c r="D67" s="4"/>
      <c r="E67" s="4"/>
      <c r="F67" s="1">
        <f t="shared" si="7"/>
        <v>0</v>
      </c>
      <c r="H67" s="1">
        <f t="shared" si="8"/>
        <v>0.60000000000000009</v>
      </c>
      <c r="I67" s="1">
        <f t="shared" si="6"/>
        <v>1.9251000000000003</v>
      </c>
    </row>
    <row r="68" spans="1:9" x14ac:dyDescent="0.3">
      <c r="A68" s="35">
        <v>8</v>
      </c>
      <c r="B68" s="4">
        <v>1.1200000000000001</v>
      </c>
      <c r="C68" s="4">
        <v>3.35</v>
      </c>
      <c r="D68" s="4"/>
      <c r="E68" s="4"/>
      <c r="F68" s="1">
        <f t="shared" si="7"/>
        <v>0</v>
      </c>
      <c r="H68" s="1">
        <f t="shared" si="8"/>
        <v>0.59999999999999964</v>
      </c>
      <c r="I68" s="1">
        <f t="shared" si="6"/>
        <v>2.251199999999999</v>
      </c>
    </row>
    <row r="69" spans="1:9" x14ac:dyDescent="0.3">
      <c r="A69" s="35">
        <v>8.6</v>
      </c>
      <c r="B69" s="4">
        <v>1.1000000000000001</v>
      </c>
      <c r="C69" s="4">
        <v>3.3</v>
      </c>
      <c r="D69" s="4"/>
      <c r="E69" s="4"/>
      <c r="F69" s="1">
        <f t="shared" si="7"/>
        <v>0</v>
      </c>
      <c r="H69" s="1">
        <f t="shared" si="8"/>
        <v>0.59999999999999964</v>
      </c>
      <c r="I69" s="1">
        <f t="shared" si="6"/>
        <v>2.1779999999999986</v>
      </c>
    </row>
    <row r="70" spans="1:9" x14ac:dyDescent="0.3">
      <c r="A70" s="35">
        <v>9.1999999999999993</v>
      </c>
      <c r="B70" s="4">
        <v>1.05</v>
      </c>
      <c r="C70" s="4">
        <v>2.2999999999999998</v>
      </c>
      <c r="D70" s="4"/>
      <c r="E70" s="4"/>
      <c r="F70" s="1">
        <f t="shared" si="7"/>
        <v>0</v>
      </c>
      <c r="H70" s="1">
        <f t="shared" si="8"/>
        <v>0.60000000000000053</v>
      </c>
      <c r="I70" s="1">
        <f t="shared" si="6"/>
        <v>1.4490000000000014</v>
      </c>
    </row>
    <row r="71" spans="1:9" x14ac:dyDescent="0.3">
      <c r="A71" s="35">
        <v>9.8000000000000007</v>
      </c>
      <c r="B71" s="4">
        <v>1.02</v>
      </c>
      <c r="C71" s="4">
        <v>1.7</v>
      </c>
      <c r="D71" s="4"/>
      <c r="E71" s="4"/>
      <c r="F71" s="1">
        <f t="shared" si="7"/>
        <v>0</v>
      </c>
      <c r="H71" s="1">
        <f t="shared" si="8"/>
        <v>0.60000000000000053</v>
      </c>
      <c r="I71" s="1">
        <f t="shared" si="6"/>
        <v>1.0404000000000009</v>
      </c>
    </row>
    <row r="72" spans="1:9" x14ac:dyDescent="0.3">
      <c r="A72" s="35">
        <v>10.4</v>
      </c>
      <c r="B72" s="4">
        <v>1</v>
      </c>
      <c r="C72" s="4">
        <v>1.43</v>
      </c>
      <c r="D72" s="4"/>
      <c r="E72" s="4"/>
      <c r="F72" s="1">
        <f t="shared" si="7"/>
        <v>0</v>
      </c>
      <c r="H72" s="1">
        <f t="shared" si="8"/>
        <v>0.59999999999999964</v>
      </c>
      <c r="I72" s="1">
        <f t="shared" si="6"/>
        <v>0.85799999999999943</v>
      </c>
    </row>
    <row r="73" spans="1:9" x14ac:dyDescent="0.3">
      <c r="A73" s="35">
        <v>11</v>
      </c>
      <c r="B73" s="4">
        <v>1</v>
      </c>
      <c r="C73" s="4">
        <v>0.5</v>
      </c>
      <c r="D73" s="4"/>
      <c r="E73" s="4"/>
      <c r="F73" s="1">
        <f t="shared" si="7"/>
        <v>0</v>
      </c>
      <c r="H73" s="1">
        <f t="shared" si="8"/>
        <v>0.79999999999999982</v>
      </c>
      <c r="I73" s="1">
        <f t="shared" si="6"/>
        <v>0.39999999999999991</v>
      </c>
    </row>
    <row r="74" spans="1:9" x14ac:dyDescent="0.3">
      <c r="A74" s="35">
        <v>12</v>
      </c>
      <c r="B74" s="4">
        <v>1.1499999999999999</v>
      </c>
      <c r="C74" s="4">
        <v>0.01</v>
      </c>
      <c r="D74" s="4"/>
      <c r="E74" s="4"/>
      <c r="F74" s="1">
        <f t="shared" si="7"/>
        <v>0</v>
      </c>
      <c r="H74" s="1">
        <f t="shared" si="8"/>
        <v>1</v>
      </c>
      <c r="I74" s="1">
        <f t="shared" si="6"/>
        <v>1.15E-2</v>
      </c>
    </row>
    <row r="75" spans="1:9" x14ac:dyDescent="0.3">
      <c r="A75" s="35">
        <v>13</v>
      </c>
      <c r="B75" s="4">
        <v>1.32</v>
      </c>
      <c r="C75" s="4">
        <v>0.41</v>
      </c>
      <c r="D75" s="4"/>
      <c r="E75" s="4"/>
      <c r="F75" s="1">
        <f t="shared" si="7"/>
        <v>0</v>
      </c>
      <c r="H75" s="1">
        <f t="shared" si="8"/>
        <v>1</v>
      </c>
      <c r="I75" s="1">
        <f t="shared" si="6"/>
        <v>0.54120000000000001</v>
      </c>
    </row>
    <row r="76" spans="1:9" x14ac:dyDescent="0.3">
      <c r="A76" s="35">
        <v>14</v>
      </c>
      <c r="B76" s="4">
        <v>0.55000000000000004</v>
      </c>
      <c r="C76" s="4">
        <v>-0.09</v>
      </c>
      <c r="D76" s="4"/>
      <c r="E76" s="4"/>
      <c r="F76" s="1">
        <f t="shared" si="7"/>
        <v>0</v>
      </c>
      <c r="H76" s="1">
        <f t="shared" si="8"/>
        <v>1</v>
      </c>
      <c r="I76" s="1">
        <f t="shared" si="6"/>
        <v>-4.9500000000000002E-2</v>
      </c>
    </row>
    <row r="77" spans="1:9" x14ac:dyDescent="0.3">
      <c r="A77" s="35">
        <v>15</v>
      </c>
      <c r="B77" s="4">
        <v>0.6</v>
      </c>
      <c r="C77" s="4">
        <v>0.3</v>
      </c>
      <c r="D77" s="4"/>
      <c r="E77" s="4"/>
      <c r="F77" s="1">
        <f t="shared" si="7"/>
        <v>0</v>
      </c>
      <c r="H77" s="1">
        <f t="shared" si="8"/>
        <v>1</v>
      </c>
      <c r="I77" s="1">
        <f t="shared" si="6"/>
        <v>0.18</v>
      </c>
    </row>
    <row r="78" spans="1:9" x14ac:dyDescent="0.3">
      <c r="A78" s="35">
        <v>16</v>
      </c>
      <c r="B78" s="4">
        <v>0.57999999999999996</v>
      </c>
      <c r="C78" s="4">
        <v>0.1</v>
      </c>
      <c r="D78" s="4"/>
      <c r="E78" s="4"/>
      <c r="F78" s="1">
        <f t="shared" si="7"/>
        <v>0</v>
      </c>
      <c r="H78" s="1">
        <f t="shared" si="8"/>
        <v>1</v>
      </c>
      <c r="I78" s="1">
        <f t="shared" si="6"/>
        <v>5.7999999999999996E-2</v>
      </c>
    </row>
    <row r="79" spans="1:9" x14ac:dyDescent="0.3">
      <c r="A79" s="35">
        <v>17</v>
      </c>
      <c r="B79" s="4">
        <v>0.2</v>
      </c>
      <c r="C79" s="4">
        <v>0</v>
      </c>
      <c r="D79" s="4"/>
      <c r="E79" s="4"/>
      <c r="F79" s="1">
        <f t="shared" si="7"/>
        <v>0</v>
      </c>
      <c r="H79" s="1">
        <f t="shared" si="8"/>
        <v>0.75</v>
      </c>
      <c r="I79" s="1">
        <f t="shared" si="6"/>
        <v>0</v>
      </c>
    </row>
    <row r="80" spans="1:9" x14ac:dyDescent="0.3">
      <c r="A80" s="35">
        <v>17.5</v>
      </c>
      <c r="B80" s="4">
        <v>0.05</v>
      </c>
      <c r="C80" s="4">
        <v>0</v>
      </c>
      <c r="D80" s="4"/>
      <c r="E80" s="4"/>
      <c r="F80" s="1">
        <f t="shared" si="7"/>
        <v>0</v>
      </c>
      <c r="H80" s="1">
        <f t="shared" si="8"/>
        <v>-8.5</v>
      </c>
      <c r="I80" s="1">
        <f t="shared" si="6"/>
        <v>0</v>
      </c>
    </row>
  </sheetData>
  <mergeCells count="3">
    <mergeCell ref="C11:E11"/>
    <mergeCell ref="C31:E31"/>
    <mergeCell ref="C58:E5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338A-5B71-441C-A78A-EFA1805595C7}">
  <dimension ref="A1:I57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5546875" style="1" customWidth="1"/>
    <col min="3" max="16384" width="8.88671875" style="1"/>
  </cols>
  <sheetData>
    <row r="1" spans="1:9" x14ac:dyDescent="0.3">
      <c r="A1" s="38" t="s">
        <v>61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62</v>
      </c>
      <c r="H6" s="41" t="s">
        <v>14</v>
      </c>
      <c r="I6" s="42">
        <f>SUM(I13:I28)</f>
        <v>0.13686000000000001</v>
      </c>
    </row>
    <row r="7" spans="1:9" x14ac:dyDescent="0.3">
      <c r="A7" s="1" t="s">
        <v>15</v>
      </c>
      <c r="B7" s="47">
        <v>41361</v>
      </c>
      <c r="D7" s="1" t="s">
        <v>13</v>
      </c>
      <c r="E7" s="40">
        <v>1.4</v>
      </c>
    </row>
    <row r="8" spans="1:9" x14ac:dyDescent="0.3">
      <c r="A8" s="1" t="s">
        <v>17</v>
      </c>
      <c r="B8" s="48">
        <v>1030</v>
      </c>
      <c r="D8" s="1" t="s">
        <v>16</v>
      </c>
      <c r="E8" s="40">
        <v>6.2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1.5</v>
      </c>
      <c r="B13" s="4">
        <v>0.05</v>
      </c>
      <c r="C13" s="4">
        <v>0</v>
      </c>
      <c r="D13" s="4"/>
      <c r="E13" s="4"/>
      <c r="F13" s="1">
        <f>(D13+E13)/2</f>
        <v>0</v>
      </c>
      <c r="I13" s="1">
        <f t="shared" ref="I13:I28" si="0">H13*C13*B13</f>
        <v>0</v>
      </c>
    </row>
    <row r="14" spans="1:9" x14ac:dyDescent="0.3">
      <c r="A14" s="35">
        <v>1.7</v>
      </c>
      <c r="B14" s="4">
        <v>0.22</v>
      </c>
      <c r="C14" s="4">
        <v>-0.1</v>
      </c>
      <c r="D14" s="4"/>
      <c r="E14" s="4"/>
      <c r="F14" s="1">
        <f t="shared" ref="F14:F28" si="1">(D14+E14)/2</f>
        <v>0</v>
      </c>
      <c r="H14" s="1">
        <f>(A15-A13)/2</f>
        <v>0.25</v>
      </c>
      <c r="I14" s="1">
        <f t="shared" si="0"/>
        <v>-5.5000000000000005E-3</v>
      </c>
    </row>
    <row r="15" spans="1:9" x14ac:dyDescent="0.3">
      <c r="A15" s="35">
        <v>2</v>
      </c>
      <c r="B15" s="4">
        <v>0.3</v>
      </c>
      <c r="C15" s="4">
        <v>-0.05</v>
      </c>
      <c r="D15" s="4"/>
      <c r="E15" s="4"/>
      <c r="F15" s="1">
        <f t="shared" si="1"/>
        <v>0</v>
      </c>
      <c r="H15" s="1">
        <f t="shared" ref="H15:H28" si="2">(A16-A14)/2</f>
        <v>0.29999999999999993</v>
      </c>
      <c r="I15" s="1">
        <f t="shared" si="0"/>
        <v>-4.4999999999999988E-3</v>
      </c>
    </row>
    <row r="16" spans="1:9" x14ac:dyDescent="0.3">
      <c r="A16" s="35">
        <v>2.2999999999999998</v>
      </c>
      <c r="B16" s="4">
        <v>0.35</v>
      </c>
      <c r="C16" s="4">
        <v>0.02</v>
      </c>
      <c r="D16" s="4"/>
      <c r="E16" s="4"/>
      <c r="F16" s="1">
        <f t="shared" si="1"/>
        <v>0</v>
      </c>
      <c r="H16" s="1">
        <f t="shared" si="2"/>
        <v>0.30000000000000004</v>
      </c>
      <c r="I16" s="1">
        <f t="shared" si="0"/>
        <v>2.1000000000000003E-3</v>
      </c>
    </row>
    <row r="17" spans="1:9" x14ac:dyDescent="0.3">
      <c r="A17" s="35">
        <v>2.6</v>
      </c>
      <c r="B17" s="4">
        <v>0.35</v>
      </c>
      <c r="C17" s="4">
        <v>0.03</v>
      </c>
      <c r="D17" s="4"/>
      <c r="E17" s="4"/>
      <c r="F17" s="1">
        <f t="shared" si="1"/>
        <v>0</v>
      </c>
      <c r="H17" s="1">
        <f t="shared" si="2"/>
        <v>0.30000000000000004</v>
      </c>
      <c r="I17" s="1">
        <f t="shared" si="0"/>
        <v>3.15E-3</v>
      </c>
    </row>
    <row r="18" spans="1:9" x14ac:dyDescent="0.3">
      <c r="A18" s="35">
        <v>2.9</v>
      </c>
      <c r="B18" s="4">
        <v>0.42</v>
      </c>
      <c r="C18" s="4">
        <v>0.04</v>
      </c>
      <c r="D18" s="4"/>
      <c r="E18" s="4"/>
      <c r="F18" s="1">
        <f t="shared" si="1"/>
        <v>0</v>
      </c>
      <c r="H18" s="1">
        <f t="shared" si="2"/>
        <v>0.30000000000000004</v>
      </c>
      <c r="I18" s="1">
        <f t="shared" si="0"/>
        <v>5.0400000000000011E-3</v>
      </c>
    </row>
    <row r="19" spans="1:9" x14ac:dyDescent="0.3">
      <c r="A19" s="35">
        <v>3.2</v>
      </c>
      <c r="B19" s="4">
        <v>0.5</v>
      </c>
      <c r="C19" s="4">
        <v>0.09</v>
      </c>
      <c r="D19" s="4"/>
      <c r="E19" s="4"/>
      <c r="F19" s="1">
        <f t="shared" si="1"/>
        <v>0</v>
      </c>
      <c r="H19" s="1">
        <f t="shared" si="2"/>
        <v>0.30000000000000004</v>
      </c>
      <c r="I19" s="1">
        <f t="shared" si="0"/>
        <v>1.3500000000000002E-2</v>
      </c>
    </row>
    <row r="20" spans="1:9" x14ac:dyDescent="0.3">
      <c r="A20" s="35">
        <v>3.5</v>
      </c>
      <c r="B20" s="4">
        <v>0.5</v>
      </c>
      <c r="C20" s="4">
        <v>0.16</v>
      </c>
      <c r="D20" s="4"/>
      <c r="E20" s="4"/>
      <c r="F20" s="1">
        <f t="shared" si="1"/>
        <v>0</v>
      </c>
      <c r="H20" s="1">
        <f t="shared" si="2"/>
        <v>0.34999999999999987</v>
      </c>
      <c r="I20" s="1">
        <f t="shared" si="0"/>
        <v>2.799999999999999E-2</v>
      </c>
    </row>
    <row r="21" spans="1:9" x14ac:dyDescent="0.3">
      <c r="A21" s="35">
        <v>3.9</v>
      </c>
      <c r="B21" s="4">
        <v>0.51</v>
      </c>
      <c r="C21" s="4">
        <v>0.11</v>
      </c>
      <c r="D21" s="4"/>
      <c r="E21" s="4"/>
      <c r="F21" s="1">
        <f t="shared" si="1"/>
        <v>0</v>
      </c>
      <c r="H21" s="1">
        <f t="shared" si="2"/>
        <v>0.39999999999999991</v>
      </c>
      <c r="I21" s="1">
        <f t="shared" si="0"/>
        <v>2.2439999999999995E-2</v>
      </c>
    </row>
    <row r="22" spans="1:9" x14ac:dyDescent="0.3">
      <c r="A22" s="35">
        <v>4.3</v>
      </c>
      <c r="B22" s="4">
        <v>0.51</v>
      </c>
      <c r="C22" s="4">
        <v>0.16</v>
      </c>
      <c r="D22" s="4"/>
      <c r="E22" s="4"/>
      <c r="F22" s="1">
        <f t="shared" si="1"/>
        <v>0</v>
      </c>
      <c r="H22" s="1">
        <f t="shared" si="2"/>
        <v>0.40000000000000013</v>
      </c>
      <c r="I22" s="1">
        <f t="shared" si="0"/>
        <v>3.2640000000000016E-2</v>
      </c>
    </row>
    <row r="23" spans="1:9" x14ac:dyDescent="0.3">
      <c r="A23" s="35">
        <v>4.7</v>
      </c>
      <c r="B23" s="4">
        <v>0.52</v>
      </c>
      <c r="C23" s="4">
        <v>0.12</v>
      </c>
      <c r="D23" s="4"/>
      <c r="E23" s="4"/>
      <c r="F23" s="1">
        <f t="shared" si="1"/>
        <v>0</v>
      </c>
      <c r="H23" s="1">
        <f t="shared" si="2"/>
        <v>0.39999999999999991</v>
      </c>
      <c r="I23" s="1">
        <f t="shared" si="0"/>
        <v>2.4959999999999993E-2</v>
      </c>
    </row>
    <row r="24" spans="1:9" x14ac:dyDescent="0.3">
      <c r="A24" s="35">
        <v>5.0999999999999996</v>
      </c>
      <c r="B24" s="4">
        <v>0.56000000000000005</v>
      </c>
      <c r="C24" s="4">
        <v>0.01</v>
      </c>
      <c r="D24" s="4"/>
      <c r="E24" s="4"/>
      <c r="F24" s="1">
        <f t="shared" si="1"/>
        <v>0</v>
      </c>
      <c r="H24" s="1">
        <f t="shared" si="2"/>
        <v>0.29999999999999982</v>
      </c>
      <c r="I24" s="1">
        <f t="shared" si="0"/>
        <v>1.6799999999999992E-3</v>
      </c>
    </row>
    <row r="25" spans="1:9" x14ac:dyDescent="0.3">
      <c r="A25" s="35">
        <v>5.3</v>
      </c>
      <c r="B25" s="4">
        <v>0.55000000000000004</v>
      </c>
      <c r="C25" s="4">
        <v>0.04</v>
      </c>
      <c r="D25" s="4"/>
      <c r="E25" s="4"/>
      <c r="F25" s="1">
        <f t="shared" si="1"/>
        <v>0</v>
      </c>
      <c r="H25" s="1">
        <f t="shared" si="2"/>
        <v>0.30000000000000027</v>
      </c>
      <c r="I25" s="1">
        <f t="shared" si="0"/>
        <v>6.600000000000006E-3</v>
      </c>
    </row>
    <row r="26" spans="1:9" x14ac:dyDescent="0.3">
      <c r="A26" s="35">
        <v>5.7</v>
      </c>
      <c r="B26" s="4">
        <v>0.45</v>
      </c>
      <c r="C26" s="4">
        <v>0.05</v>
      </c>
      <c r="D26" s="4"/>
      <c r="E26" s="4"/>
      <c r="F26" s="1">
        <f t="shared" si="1"/>
        <v>0</v>
      </c>
      <c r="H26" s="1">
        <f t="shared" si="2"/>
        <v>0.30000000000000027</v>
      </c>
      <c r="I26" s="1">
        <f t="shared" si="0"/>
        <v>6.750000000000006E-3</v>
      </c>
    </row>
    <row r="27" spans="1:9" x14ac:dyDescent="0.3">
      <c r="A27" s="35">
        <v>5.9</v>
      </c>
      <c r="B27" s="4">
        <v>0.3</v>
      </c>
      <c r="C27" s="4">
        <v>0</v>
      </c>
      <c r="D27" s="4"/>
      <c r="E27" s="4"/>
      <c r="F27" s="1">
        <f t="shared" si="1"/>
        <v>0</v>
      </c>
      <c r="H27" s="1">
        <f t="shared" si="2"/>
        <v>0.14999999999999991</v>
      </c>
      <c r="I27" s="1">
        <f t="shared" si="0"/>
        <v>0</v>
      </c>
    </row>
    <row r="28" spans="1:9" x14ac:dyDescent="0.3">
      <c r="A28" s="35">
        <v>6</v>
      </c>
      <c r="B28" s="4">
        <v>0.03</v>
      </c>
      <c r="C28" s="4">
        <v>0</v>
      </c>
      <c r="D28" s="4"/>
      <c r="E28" s="4"/>
      <c r="F28" s="1">
        <f t="shared" si="1"/>
        <v>0</v>
      </c>
      <c r="H28" s="1">
        <f t="shared" si="2"/>
        <v>-2.95</v>
      </c>
      <c r="I28" s="1">
        <f t="shared" si="0"/>
        <v>0</v>
      </c>
    </row>
    <row r="30" spans="1:9" ht="15" thickBot="1" x14ac:dyDescent="0.35"/>
    <row r="31" spans="1:9" ht="15" thickBot="1" x14ac:dyDescent="0.35">
      <c r="A31" s="1" t="s">
        <v>12</v>
      </c>
      <c r="B31" s="48" t="s">
        <v>62</v>
      </c>
      <c r="H31" s="41" t="s">
        <v>14</v>
      </c>
      <c r="I31" s="42">
        <f>SUM(I38:I57)</f>
        <v>2.12195</v>
      </c>
    </row>
    <row r="32" spans="1:9" x14ac:dyDescent="0.3">
      <c r="A32" s="1" t="s">
        <v>15</v>
      </c>
      <c r="B32" s="47">
        <v>41411</v>
      </c>
      <c r="D32" s="1" t="s">
        <v>13</v>
      </c>
      <c r="E32" s="40">
        <v>9.5</v>
      </c>
    </row>
    <row r="33" spans="1:9" x14ac:dyDescent="0.3">
      <c r="A33" s="1" t="s">
        <v>17</v>
      </c>
      <c r="B33" s="48">
        <v>1500</v>
      </c>
      <c r="D33" s="1" t="s">
        <v>16</v>
      </c>
      <c r="E33" s="40">
        <v>1.7</v>
      </c>
    </row>
    <row r="34" spans="1:9" x14ac:dyDescent="0.3">
      <c r="A34" s="1" t="s">
        <v>18</v>
      </c>
      <c r="B34" s="44" t="s">
        <v>19</v>
      </c>
    </row>
    <row r="35" spans="1:9" x14ac:dyDescent="0.3">
      <c r="B35" s="43"/>
    </row>
    <row r="36" spans="1:9" x14ac:dyDescent="0.3">
      <c r="C36" s="50" t="s">
        <v>20</v>
      </c>
      <c r="D36" s="50"/>
      <c r="E36" s="50"/>
    </row>
    <row r="37" spans="1:9" ht="15" thickBot="1" x14ac:dyDescent="0.35">
      <c r="A37" s="45" t="s">
        <v>21</v>
      </c>
      <c r="B37" s="45" t="s">
        <v>22</v>
      </c>
      <c r="C37" s="46">
        <v>0.6</v>
      </c>
      <c r="D37" s="46">
        <v>0.2</v>
      </c>
      <c r="E37" s="46">
        <v>0.8</v>
      </c>
      <c r="F37" s="46" t="s">
        <v>23</v>
      </c>
      <c r="H37" s="45" t="s">
        <v>24</v>
      </c>
      <c r="I37" s="45" t="s">
        <v>25</v>
      </c>
    </row>
    <row r="38" spans="1:9" ht="15" thickTop="1" x14ac:dyDescent="0.3">
      <c r="A38" s="35">
        <v>1.8</v>
      </c>
      <c r="B38" s="4">
        <v>0.05</v>
      </c>
      <c r="C38" s="4">
        <v>0</v>
      </c>
      <c r="D38" s="4"/>
      <c r="E38" s="4"/>
      <c r="F38" s="1">
        <f>(D38+E38)/2</f>
        <v>0</v>
      </c>
      <c r="I38" s="1">
        <f t="shared" ref="I38:I57" si="3">H38*C38*B38</f>
        <v>0</v>
      </c>
    </row>
    <row r="39" spans="1:9" x14ac:dyDescent="0.3">
      <c r="A39" s="35">
        <v>2.2999999999999998</v>
      </c>
      <c r="B39" s="4">
        <v>0.35</v>
      </c>
      <c r="C39" s="4">
        <v>-0.05</v>
      </c>
      <c r="D39" s="4"/>
      <c r="E39" s="4"/>
      <c r="F39" s="1">
        <f t="shared" ref="F39:F57" si="4">(D39+E39)/2</f>
        <v>0</v>
      </c>
      <c r="H39" s="1">
        <f>(A40-A38)/2</f>
        <v>0.49999999999999989</v>
      </c>
      <c r="I39" s="1">
        <f t="shared" si="3"/>
        <v>-8.7499999999999974E-3</v>
      </c>
    </row>
    <row r="40" spans="1:9" x14ac:dyDescent="0.3">
      <c r="A40" s="35">
        <v>2.8</v>
      </c>
      <c r="B40" s="4">
        <v>0.39</v>
      </c>
      <c r="C40" s="4">
        <v>0.13</v>
      </c>
      <c r="D40" s="4"/>
      <c r="E40" s="4"/>
      <c r="F40" s="1">
        <f t="shared" si="4"/>
        <v>0</v>
      </c>
      <c r="H40" s="1">
        <f t="shared" ref="H40:H57" si="5">(A41-A39)/2</f>
        <v>0.5</v>
      </c>
      <c r="I40" s="1">
        <f t="shared" si="3"/>
        <v>2.5350000000000001E-2</v>
      </c>
    </row>
    <row r="41" spans="1:9" x14ac:dyDescent="0.3">
      <c r="A41" s="35">
        <v>3.3</v>
      </c>
      <c r="B41" s="4">
        <v>0.41</v>
      </c>
      <c r="C41" s="4">
        <v>0.19</v>
      </c>
      <c r="D41" s="4"/>
      <c r="E41" s="4"/>
      <c r="F41" s="1">
        <f t="shared" si="4"/>
        <v>0</v>
      </c>
      <c r="H41" s="1">
        <f t="shared" si="5"/>
        <v>0.5</v>
      </c>
      <c r="I41" s="1">
        <f t="shared" si="3"/>
        <v>3.8949999999999999E-2</v>
      </c>
    </row>
    <row r="42" spans="1:9" x14ac:dyDescent="0.3">
      <c r="A42" s="35">
        <v>3.8</v>
      </c>
      <c r="B42" s="4">
        <v>0.82</v>
      </c>
      <c r="C42" s="4">
        <v>0.14000000000000001</v>
      </c>
      <c r="D42" s="4"/>
      <c r="E42" s="4"/>
      <c r="F42" s="1">
        <f t="shared" si="4"/>
        <v>0</v>
      </c>
      <c r="H42" s="1">
        <f t="shared" si="5"/>
        <v>0.45000000000000018</v>
      </c>
      <c r="I42" s="1">
        <f t="shared" si="3"/>
        <v>5.1660000000000018E-2</v>
      </c>
    </row>
    <row r="43" spans="1:9" x14ac:dyDescent="0.3">
      <c r="A43" s="35">
        <v>4.2</v>
      </c>
      <c r="B43" s="4">
        <v>0.85</v>
      </c>
      <c r="C43" s="4">
        <v>0.3</v>
      </c>
      <c r="D43" s="4"/>
      <c r="E43" s="4"/>
      <c r="F43" s="1">
        <f t="shared" si="4"/>
        <v>0</v>
      </c>
      <c r="H43" s="1">
        <f t="shared" si="5"/>
        <v>0.39999999999999991</v>
      </c>
      <c r="I43" s="1">
        <f t="shared" si="3"/>
        <v>0.10199999999999997</v>
      </c>
    </row>
    <row r="44" spans="1:9" x14ac:dyDescent="0.3">
      <c r="A44" s="35">
        <v>4.5999999999999996</v>
      </c>
      <c r="B44" s="4">
        <v>0.95</v>
      </c>
      <c r="C44" s="4">
        <v>0.53</v>
      </c>
      <c r="D44" s="4"/>
      <c r="E44" s="4"/>
      <c r="F44" s="1">
        <f t="shared" si="4"/>
        <v>0</v>
      </c>
      <c r="H44" s="1">
        <f t="shared" si="5"/>
        <v>0.39999999999999991</v>
      </c>
      <c r="I44" s="1">
        <f t="shared" si="3"/>
        <v>0.20139999999999997</v>
      </c>
    </row>
    <row r="45" spans="1:9" x14ac:dyDescent="0.3">
      <c r="A45" s="35">
        <v>5</v>
      </c>
      <c r="B45" s="4">
        <v>1.04</v>
      </c>
      <c r="C45" s="4">
        <v>0.55000000000000004</v>
      </c>
      <c r="D45" s="4"/>
      <c r="E45" s="4"/>
      <c r="F45" s="1">
        <f t="shared" si="4"/>
        <v>0</v>
      </c>
      <c r="H45" s="1">
        <f t="shared" si="5"/>
        <v>0.40000000000000036</v>
      </c>
      <c r="I45" s="1">
        <f t="shared" si="3"/>
        <v>0.22880000000000025</v>
      </c>
    </row>
    <row r="46" spans="1:9" x14ac:dyDescent="0.3">
      <c r="A46" s="35">
        <v>5.4</v>
      </c>
      <c r="B46" s="4">
        <v>1.3</v>
      </c>
      <c r="C46" s="4">
        <v>0.54</v>
      </c>
      <c r="D46" s="4"/>
      <c r="E46" s="4"/>
      <c r="F46" s="1">
        <f t="shared" si="4"/>
        <v>0</v>
      </c>
      <c r="H46" s="1">
        <f t="shared" si="5"/>
        <v>0.39999999999999991</v>
      </c>
      <c r="I46" s="1">
        <f t="shared" si="3"/>
        <v>0.28079999999999999</v>
      </c>
    </row>
    <row r="47" spans="1:9" x14ac:dyDescent="0.3">
      <c r="A47" s="35">
        <v>5.8</v>
      </c>
      <c r="B47" s="4">
        <v>1.31</v>
      </c>
      <c r="C47" s="4">
        <v>0.46</v>
      </c>
      <c r="D47" s="4"/>
      <c r="E47" s="4"/>
      <c r="F47" s="1">
        <f t="shared" si="4"/>
        <v>0</v>
      </c>
      <c r="H47" s="1">
        <f t="shared" si="5"/>
        <v>0.39999999999999991</v>
      </c>
      <c r="I47" s="1">
        <f t="shared" si="3"/>
        <v>0.24103999999999998</v>
      </c>
    </row>
    <row r="48" spans="1:9" x14ac:dyDescent="0.3">
      <c r="A48" s="35">
        <v>6.2</v>
      </c>
      <c r="B48" s="4">
        <v>1.26</v>
      </c>
      <c r="C48" s="4">
        <v>0.45</v>
      </c>
      <c r="D48" s="4"/>
      <c r="E48" s="4"/>
      <c r="F48" s="1">
        <f t="shared" si="4"/>
        <v>0</v>
      </c>
      <c r="H48" s="1">
        <f t="shared" si="5"/>
        <v>0.39999999999999991</v>
      </c>
      <c r="I48" s="1">
        <f t="shared" si="3"/>
        <v>0.22679999999999995</v>
      </c>
    </row>
    <row r="49" spans="1:9" x14ac:dyDescent="0.3">
      <c r="A49" s="35">
        <v>6.6</v>
      </c>
      <c r="B49" s="4">
        <v>1.2</v>
      </c>
      <c r="C49" s="4">
        <v>0.51</v>
      </c>
      <c r="D49" s="4"/>
      <c r="E49" s="4"/>
      <c r="F49" s="1">
        <f t="shared" si="4"/>
        <v>0</v>
      </c>
      <c r="H49" s="1">
        <f t="shared" si="5"/>
        <v>0.39999999999999991</v>
      </c>
      <c r="I49" s="1">
        <f t="shared" si="3"/>
        <v>0.24479999999999993</v>
      </c>
    </row>
    <row r="50" spans="1:9" x14ac:dyDescent="0.3">
      <c r="A50" s="35">
        <v>7</v>
      </c>
      <c r="B50" s="4">
        <v>1.1299999999999999</v>
      </c>
      <c r="C50" s="4">
        <v>0.46</v>
      </c>
      <c r="D50" s="4"/>
      <c r="E50" s="4"/>
      <c r="F50" s="1">
        <f t="shared" si="4"/>
        <v>0</v>
      </c>
      <c r="H50" s="1">
        <f t="shared" si="5"/>
        <v>0.40000000000000036</v>
      </c>
      <c r="I50" s="1">
        <f t="shared" si="3"/>
        <v>0.20792000000000016</v>
      </c>
    </row>
    <row r="51" spans="1:9" x14ac:dyDescent="0.3">
      <c r="A51" s="35">
        <v>7.4</v>
      </c>
      <c r="B51" s="4">
        <v>1.01</v>
      </c>
      <c r="C51" s="4">
        <v>0.37</v>
      </c>
      <c r="D51" s="4"/>
      <c r="E51" s="4"/>
      <c r="F51" s="1">
        <f t="shared" si="4"/>
        <v>0</v>
      </c>
      <c r="H51" s="1">
        <f t="shared" si="5"/>
        <v>0.39999999999999991</v>
      </c>
      <c r="I51" s="1">
        <f t="shared" si="3"/>
        <v>0.14947999999999997</v>
      </c>
    </row>
    <row r="52" spans="1:9" x14ac:dyDescent="0.3">
      <c r="A52" s="35">
        <v>7.8</v>
      </c>
      <c r="B52" s="4">
        <v>0.84</v>
      </c>
      <c r="C52" s="4">
        <v>0.28000000000000003</v>
      </c>
      <c r="D52" s="4"/>
      <c r="E52" s="4"/>
      <c r="F52" s="1">
        <f t="shared" si="4"/>
        <v>0</v>
      </c>
      <c r="H52" s="1">
        <f t="shared" si="5"/>
        <v>0.39999999999999947</v>
      </c>
      <c r="I52" s="1">
        <f t="shared" si="3"/>
        <v>9.4079999999999886E-2</v>
      </c>
    </row>
    <row r="53" spans="1:9" x14ac:dyDescent="0.3">
      <c r="A53" s="35">
        <v>8.1999999999999993</v>
      </c>
      <c r="B53" s="4">
        <v>0.6</v>
      </c>
      <c r="C53" s="4">
        <v>0.15</v>
      </c>
      <c r="D53" s="4"/>
      <c r="E53" s="4"/>
      <c r="F53" s="1">
        <f t="shared" si="4"/>
        <v>0</v>
      </c>
      <c r="H53" s="1">
        <f t="shared" si="5"/>
        <v>0.30000000000000027</v>
      </c>
      <c r="I53" s="1">
        <f t="shared" si="3"/>
        <v>2.7000000000000024E-2</v>
      </c>
    </row>
    <row r="54" spans="1:9" x14ac:dyDescent="0.3">
      <c r="A54" s="35">
        <v>8.4</v>
      </c>
      <c r="B54" s="4">
        <v>0.48</v>
      </c>
      <c r="C54" s="4">
        <v>7.0000000000000007E-2</v>
      </c>
      <c r="D54" s="4"/>
      <c r="E54" s="4"/>
      <c r="F54" s="1">
        <f t="shared" si="4"/>
        <v>0</v>
      </c>
      <c r="H54" s="1">
        <f t="shared" si="5"/>
        <v>0.30000000000000071</v>
      </c>
      <c r="I54" s="1">
        <f t="shared" si="3"/>
        <v>1.0080000000000025E-2</v>
      </c>
    </row>
    <row r="55" spans="1:9" x14ac:dyDescent="0.3">
      <c r="A55" s="35">
        <v>8.8000000000000007</v>
      </c>
      <c r="B55" s="4">
        <v>0.48</v>
      </c>
      <c r="C55" s="4">
        <v>0.02</v>
      </c>
      <c r="D55" s="4"/>
      <c r="E55" s="4"/>
      <c r="F55" s="1">
        <f t="shared" si="4"/>
        <v>0</v>
      </c>
      <c r="H55" s="1">
        <f t="shared" si="5"/>
        <v>0.39999999999999947</v>
      </c>
      <c r="I55" s="1">
        <f t="shared" si="3"/>
        <v>3.8399999999999949E-3</v>
      </c>
    </row>
    <row r="56" spans="1:9" x14ac:dyDescent="0.3">
      <c r="A56" s="35">
        <v>9.1999999999999993</v>
      </c>
      <c r="B56" s="4">
        <v>0.12</v>
      </c>
      <c r="C56" s="4">
        <v>-0.11</v>
      </c>
      <c r="D56" s="4"/>
      <c r="E56" s="4"/>
      <c r="F56" s="1">
        <f t="shared" si="4"/>
        <v>0</v>
      </c>
      <c r="H56" s="1">
        <f t="shared" si="5"/>
        <v>0.25</v>
      </c>
      <c r="I56" s="1">
        <f t="shared" si="3"/>
        <v>-3.3E-3</v>
      </c>
    </row>
    <row r="57" spans="1:9" x14ac:dyDescent="0.3">
      <c r="A57" s="35">
        <v>9.3000000000000007</v>
      </c>
      <c r="B57" s="4">
        <v>0.05</v>
      </c>
      <c r="C57" s="4">
        <v>0</v>
      </c>
      <c r="D57" s="4"/>
      <c r="E57" s="4"/>
      <c r="F57" s="1">
        <f t="shared" si="4"/>
        <v>0</v>
      </c>
      <c r="H57" s="1">
        <f t="shared" si="5"/>
        <v>-4.5999999999999996</v>
      </c>
      <c r="I57" s="1">
        <f t="shared" si="3"/>
        <v>0</v>
      </c>
    </row>
  </sheetData>
  <mergeCells count="2">
    <mergeCell ref="C11:E11"/>
    <mergeCell ref="C36:E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A64B-DDAA-455D-A6FC-6957B6C525AA}">
  <dimension ref="A1:I26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33203125" style="1" customWidth="1"/>
    <col min="3" max="16384" width="8.88671875" style="1"/>
  </cols>
  <sheetData>
    <row r="1" spans="1:9" x14ac:dyDescent="0.3">
      <c r="A1" s="38" t="s">
        <v>69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63</v>
      </c>
      <c r="H6" s="41" t="s">
        <v>14</v>
      </c>
      <c r="I6" s="42">
        <f>SUM(I13:I44)</f>
        <v>0.23341000000000001</v>
      </c>
    </row>
    <row r="7" spans="1:9" x14ac:dyDescent="0.3">
      <c r="A7" s="1" t="s">
        <v>15</v>
      </c>
      <c r="B7" s="47">
        <v>41361</v>
      </c>
      <c r="D7" s="1" t="s">
        <v>13</v>
      </c>
      <c r="E7" s="40">
        <v>5.6</v>
      </c>
    </row>
    <row r="8" spans="1:9" x14ac:dyDescent="0.3">
      <c r="A8" s="1" t="s">
        <v>17</v>
      </c>
      <c r="B8" s="48">
        <v>1100</v>
      </c>
      <c r="D8" s="1" t="s">
        <v>16</v>
      </c>
      <c r="E8" s="40">
        <v>1.8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1.9</v>
      </c>
      <c r="B13" s="4">
        <v>0.05</v>
      </c>
      <c r="C13" s="4">
        <v>0</v>
      </c>
      <c r="D13" s="4"/>
      <c r="E13" s="4"/>
      <c r="F13" s="1">
        <f>(D13+E13)/2</f>
        <v>0</v>
      </c>
      <c r="I13" s="1">
        <f t="shared" ref="I13:I26" si="0">H13*C13*B13</f>
        <v>0</v>
      </c>
    </row>
    <row r="14" spans="1:9" x14ac:dyDescent="0.3">
      <c r="A14" s="35">
        <v>2.1</v>
      </c>
      <c r="B14" s="4">
        <v>0.08</v>
      </c>
      <c r="C14" s="4">
        <v>0.28999999999999998</v>
      </c>
      <c r="D14" s="4"/>
      <c r="E14" s="4"/>
      <c r="F14" s="1">
        <f t="shared" ref="F14:F26" si="1">(D14+E14)/2</f>
        <v>0</v>
      </c>
      <c r="H14" s="1">
        <f>(A15-A13)/2</f>
        <v>0.19999999999999996</v>
      </c>
      <c r="I14" s="1">
        <f t="shared" si="0"/>
        <v>4.6399999999999983E-3</v>
      </c>
    </row>
    <row r="15" spans="1:9" x14ac:dyDescent="0.3">
      <c r="A15" s="35">
        <v>2.2999999999999998</v>
      </c>
      <c r="B15" s="4">
        <v>0.1</v>
      </c>
      <c r="C15" s="4">
        <v>0.27</v>
      </c>
      <c r="D15" s="4"/>
      <c r="E15" s="4"/>
      <c r="F15" s="1">
        <f t="shared" si="1"/>
        <v>0</v>
      </c>
      <c r="H15" s="1">
        <f t="shared" ref="H15:H26" si="2">(A16-A14)/2</f>
        <v>0.25</v>
      </c>
      <c r="I15" s="1">
        <f t="shared" si="0"/>
        <v>6.7500000000000008E-3</v>
      </c>
    </row>
    <row r="16" spans="1:9" x14ac:dyDescent="0.3">
      <c r="A16" s="35">
        <v>2.6</v>
      </c>
      <c r="B16" s="4">
        <v>0.1</v>
      </c>
      <c r="C16" s="4">
        <v>0.63</v>
      </c>
      <c r="D16" s="4"/>
      <c r="E16" s="4"/>
      <c r="F16" s="1">
        <f t="shared" si="1"/>
        <v>0</v>
      </c>
      <c r="H16" s="1">
        <f t="shared" si="2"/>
        <v>0.30000000000000004</v>
      </c>
      <c r="I16" s="1">
        <f t="shared" si="0"/>
        <v>1.8900000000000004E-2</v>
      </c>
    </row>
    <row r="17" spans="1:9" x14ac:dyDescent="0.3">
      <c r="A17" s="35">
        <v>2.9</v>
      </c>
      <c r="B17" s="4">
        <v>0.12</v>
      </c>
      <c r="C17" s="4">
        <v>0.8</v>
      </c>
      <c r="D17" s="4"/>
      <c r="E17" s="4"/>
      <c r="F17" s="1">
        <f t="shared" si="1"/>
        <v>0</v>
      </c>
      <c r="H17" s="1">
        <f t="shared" si="2"/>
        <v>0.30000000000000004</v>
      </c>
      <c r="I17" s="1">
        <f t="shared" si="0"/>
        <v>2.8800000000000006E-2</v>
      </c>
    </row>
    <row r="18" spans="1:9" x14ac:dyDescent="0.3">
      <c r="A18" s="35">
        <v>3.2</v>
      </c>
      <c r="B18" s="4">
        <v>0.15</v>
      </c>
      <c r="C18" s="4">
        <v>0.68</v>
      </c>
      <c r="D18" s="4"/>
      <c r="E18" s="4"/>
      <c r="F18" s="1">
        <f t="shared" si="1"/>
        <v>0</v>
      </c>
      <c r="H18" s="1">
        <f t="shared" si="2"/>
        <v>0.30000000000000004</v>
      </c>
      <c r="I18" s="1">
        <f t="shared" si="0"/>
        <v>3.0600000000000006E-2</v>
      </c>
    </row>
    <row r="19" spans="1:9" x14ac:dyDescent="0.3">
      <c r="A19" s="35">
        <v>3.5</v>
      </c>
      <c r="B19" s="4">
        <v>0.17</v>
      </c>
      <c r="C19" s="4">
        <v>0.73</v>
      </c>
      <c r="D19" s="4"/>
      <c r="E19" s="4"/>
      <c r="F19" s="1">
        <f t="shared" si="1"/>
        <v>0</v>
      </c>
      <c r="H19" s="1">
        <f t="shared" si="2"/>
        <v>0.29999999999999982</v>
      </c>
      <c r="I19" s="1">
        <f t="shared" si="0"/>
        <v>3.7229999999999978E-2</v>
      </c>
    </row>
    <row r="20" spans="1:9" x14ac:dyDescent="0.3">
      <c r="A20" s="35">
        <v>3.8</v>
      </c>
      <c r="B20" s="4">
        <v>0.16</v>
      </c>
      <c r="C20" s="4">
        <v>0.69</v>
      </c>
      <c r="D20" s="4"/>
      <c r="E20" s="4"/>
      <c r="F20" s="1">
        <f t="shared" si="1"/>
        <v>0</v>
      </c>
      <c r="H20" s="1">
        <f t="shared" si="2"/>
        <v>0.29999999999999982</v>
      </c>
      <c r="I20" s="1">
        <f t="shared" si="0"/>
        <v>3.3119999999999976E-2</v>
      </c>
    </row>
    <row r="21" spans="1:9" x14ac:dyDescent="0.3">
      <c r="A21" s="35">
        <v>4.0999999999999996</v>
      </c>
      <c r="B21" s="4">
        <v>0.17</v>
      </c>
      <c r="C21" s="4">
        <v>0.59</v>
      </c>
      <c r="D21" s="4"/>
      <c r="E21" s="4"/>
      <c r="F21" s="1">
        <f t="shared" si="1"/>
        <v>0</v>
      </c>
      <c r="H21" s="1">
        <f t="shared" si="2"/>
        <v>0.30000000000000027</v>
      </c>
      <c r="I21" s="1">
        <f t="shared" si="0"/>
        <v>3.009000000000003E-2</v>
      </c>
    </row>
    <row r="22" spans="1:9" x14ac:dyDescent="0.3">
      <c r="A22" s="35">
        <v>4.4000000000000004</v>
      </c>
      <c r="B22" s="4">
        <v>0.15</v>
      </c>
      <c r="C22" s="4">
        <v>0.48</v>
      </c>
      <c r="D22" s="4"/>
      <c r="E22" s="4"/>
      <c r="F22" s="1">
        <f t="shared" si="1"/>
        <v>0</v>
      </c>
      <c r="H22" s="1">
        <f t="shared" si="2"/>
        <v>0.30000000000000027</v>
      </c>
      <c r="I22" s="1">
        <f t="shared" si="0"/>
        <v>2.1600000000000018E-2</v>
      </c>
    </row>
    <row r="23" spans="1:9" x14ac:dyDescent="0.3">
      <c r="A23" s="35">
        <v>4.7</v>
      </c>
      <c r="B23" s="4">
        <v>0.15</v>
      </c>
      <c r="C23" s="4">
        <v>0.34</v>
      </c>
      <c r="D23" s="4"/>
      <c r="E23" s="4"/>
      <c r="F23" s="1">
        <f t="shared" si="1"/>
        <v>0</v>
      </c>
      <c r="H23" s="1">
        <f t="shared" si="2"/>
        <v>0.29999999999999982</v>
      </c>
      <c r="I23" s="1">
        <f t="shared" si="0"/>
        <v>1.5299999999999992E-2</v>
      </c>
    </row>
    <row r="24" spans="1:9" x14ac:dyDescent="0.3">
      <c r="A24" s="35">
        <v>5</v>
      </c>
      <c r="B24" s="4">
        <v>0.09</v>
      </c>
      <c r="C24" s="4">
        <v>0.19</v>
      </c>
      <c r="D24" s="4"/>
      <c r="E24" s="4"/>
      <c r="F24" s="1">
        <f t="shared" si="1"/>
        <v>0</v>
      </c>
      <c r="H24" s="1">
        <f t="shared" si="2"/>
        <v>0.29999999999999982</v>
      </c>
      <c r="I24" s="1">
        <f t="shared" si="0"/>
        <v>5.1299999999999965E-3</v>
      </c>
    </row>
    <row r="25" spans="1:9" x14ac:dyDescent="0.3">
      <c r="A25" s="35">
        <v>5.3</v>
      </c>
      <c r="B25" s="4">
        <v>0.05</v>
      </c>
      <c r="C25" s="4">
        <v>0.1</v>
      </c>
      <c r="D25" s="4"/>
      <c r="E25" s="4"/>
      <c r="F25" s="1">
        <f t="shared" si="1"/>
        <v>0</v>
      </c>
      <c r="H25" s="1">
        <f t="shared" si="2"/>
        <v>0.25</v>
      </c>
      <c r="I25" s="1">
        <f t="shared" si="0"/>
        <v>1.2500000000000002E-3</v>
      </c>
    </row>
    <row r="26" spans="1:9" x14ac:dyDescent="0.3">
      <c r="A26" s="35">
        <v>5.5</v>
      </c>
      <c r="B26" s="4">
        <v>0.02</v>
      </c>
      <c r="C26" s="4">
        <v>0</v>
      </c>
      <c r="D26" s="4"/>
      <c r="E26" s="4"/>
      <c r="F26" s="1">
        <f t="shared" si="1"/>
        <v>0</v>
      </c>
      <c r="H26" s="1">
        <f t="shared" si="2"/>
        <v>-2.65</v>
      </c>
      <c r="I26" s="1">
        <f t="shared" si="0"/>
        <v>0</v>
      </c>
    </row>
  </sheetData>
  <mergeCells count="1">
    <mergeCell ref="C11:E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9973-B8CA-4F3D-AF1D-D448C0B60F13}">
  <dimension ref="A1:I66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9.5546875" style="1" bestFit="1" customWidth="1"/>
    <col min="3" max="16384" width="8.88671875" style="1"/>
  </cols>
  <sheetData>
    <row r="1" spans="1:9" x14ac:dyDescent="0.3">
      <c r="A1" s="38" t="s">
        <v>68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0</v>
      </c>
      <c r="H6" s="41" t="s">
        <v>14</v>
      </c>
      <c r="I6" s="42">
        <f>SUM(I13:I33)</f>
        <v>6.5620000000000012</v>
      </c>
    </row>
    <row r="7" spans="1:9" x14ac:dyDescent="0.3">
      <c r="A7" s="1" t="s">
        <v>15</v>
      </c>
      <c r="B7" s="47">
        <v>41374</v>
      </c>
      <c r="D7" s="1" t="s">
        <v>13</v>
      </c>
      <c r="E7" s="40">
        <v>7</v>
      </c>
    </row>
    <row r="8" spans="1:9" x14ac:dyDescent="0.3">
      <c r="A8" s="1" t="s">
        <v>17</v>
      </c>
      <c r="B8" s="48">
        <v>1720</v>
      </c>
      <c r="D8" s="1" t="s">
        <v>16</v>
      </c>
      <c r="E8" s="40">
        <v>1.6</v>
      </c>
    </row>
    <row r="9" spans="1:9" x14ac:dyDescent="0.3">
      <c r="A9" s="1" t="s">
        <v>18</v>
      </c>
      <c r="B9" s="44" t="s">
        <v>19</v>
      </c>
      <c r="C9" s="1" t="s">
        <v>29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1.6</v>
      </c>
      <c r="B13" s="4">
        <v>0</v>
      </c>
      <c r="C13" s="4">
        <v>0</v>
      </c>
      <c r="D13" s="4"/>
      <c r="E13" s="4"/>
      <c r="F13" s="1">
        <f>(D13+E13)/2</f>
        <v>0</v>
      </c>
      <c r="I13" s="1">
        <f t="shared" ref="I13:I33" si="0">H13*C13*B13</f>
        <v>0</v>
      </c>
    </row>
    <row r="14" spans="1:9" x14ac:dyDescent="0.3">
      <c r="A14" s="35">
        <v>1.8</v>
      </c>
      <c r="B14" s="4">
        <v>0.4</v>
      </c>
      <c r="C14" s="4">
        <v>1.25</v>
      </c>
      <c r="D14" s="4"/>
      <c r="E14" s="4"/>
      <c r="F14" s="1">
        <f t="shared" ref="F14:F33" si="1">(D14+E14)/2</f>
        <v>0</v>
      </c>
      <c r="H14" s="1">
        <f>(A15-A13)/2</f>
        <v>0.19999999999999996</v>
      </c>
      <c r="I14" s="1">
        <f t="shared" si="0"/>
        <v>9.9999999999999978E-2</v>
      </c>
    </row>
    <row r="15" spans="1:9" x14ac:dyDescent="0.3">
      <c r="A15" s="35">
        <v>2</v>
      </c>
      <c r="B15" s="4">
        <v>0.8</v>
      </c>
      <c r="C15" s="4">
        <v>1.55</v>
      </c>
      <c r="D15" s="4"/>
      <c r="E15" s="4"/>
      <c r="F15" s="1">
        <f t="shared" si="1"/>
        <v>0</v>
      </c>
      <c r="H15" s="1">
        <f t="shared" ref="H15:H33" si="2">(A16-A14)/2</f>
        <v>0.24999999999999989</v>
      </c>
      <c r="I15" s="1">
        <f t="shared" si="0"/>
        <v>0.30999999999999989</v>
      </c>
    </row>
    <row r="16" spans="1:9" x14ac:dyDescent="0.3">
      <c r="A16" s="35">
        <v>2.2999999999999998</v>
      </c>
      <c r="B16" s="4">
        <v>0.8</v>
      </c>
      <c r="C16" s="4">
        <v>1.6</v>
      </c>
      <c r="D16" s="4"/>
      <c r="E16" s="4"/>
      <c r="F16" s="1">
        <f t="shared" si="1"/>
        <v>0</v>
      </c>
      <c r="H16" s="1">
        <f t="shared" si="2"/>
        <v>0.30000000000000004</v>
      </c>
      <c r="I16" s="1">
        <f t="shared" si="0"/>
        <v>0.38400000000000012</v>
      </c>
    </row>
    <row r="17" spans="1:9" x14ac:dyDescent="0.3">
      <c r="A17" s="35">
        <v>2.6</v>
      </c>
      <c r="B17" s="4">
        <v>0.8</v>
      </c>
      <c r="C17" s="4">
        <v>1.67</v>
      </c>
      <c r="D17" s="4"/>
      <c r="E17" s="4"/>
      <c r="F17" s="1">
        <f t="shared" si="1"/>
        <v>0</v>
      </c>
      <c r="H17" s="1">
        <f t="shared" si="2"/>
        <v>0.30000000000000004</v>
      </c>
      <c r="I17" s="1">
        <f t="shared" si="0"/>
        <v>0.40080000000000005</v>
      </c>
    </row>
    <row r="18" spans="1:9" x14ac:dyDescent="0.3">
      <c r="A18" s="35">
        <v>2.9</v>
      </c>
      <c r="B18" s="4">
        <v>0.8</v>
      </c>
      <c r="C18" s="4">
        <v>1.82</v>
      </c>
      <c r="D18" s="4"/>
      <c r="E18" s="4"/>
      <c r="F18" s="1">
        <f t="shared" si="1"/>
        <v>0</v>
      </c>
      <c r="H18" s="1">
        <f t="shared" si="2"/>
        <v>0.30000000000000004</v>
      </c>
      <c r="I18" s="1">
        <f t="shared" si="0"/>
        <v>0.43680000000000013</v>
      </c>
    </row>
    <row r="19" spans="1:9" x14ac:dyDescent="0.3">
      <c r="A19" s="35">
        <v>3.2</v>
      </c>
      <c r="B19" s="4">
        <v>0.8</v>
      </c>
      <c r="C19" s="4">
        <v>1.87</v>
      </c>
      <c r="D19" s="4"/>
      <c r="E19" s="4"/>
      <c r="F19" s="1">
        <f t="shared" si="1"/>
        <v>0</v>
      </c>
      <c r="H19" s="1">
        <f t="shared" si="2"/>
        <v>0.30000000000000004</v>
      </c>
      <c r="I19" s="1">
        <f t="shared" si="0"/>
        <v>0.44880000000000014</v>
      </c>
    </row>
    <row r="20" spans="1:9" x14ac:dyDescent="0.3">
      <c r="A20" s="35">
        <v>3.5</v>
      </c>
      <c r="B20" s="4">
        <v>0.8</v>
      </c>
      <c r="C20" s="4">
        <v>1.76</v>
      </c>
      <c r="D20" s="4"/>
      <c r="E20" s="4"/>
      <c r="F20" s="1">
        <f t="shared" si="1"/>
        <v>0</v>
      </c>
      <c r="H20" s="1">
        <f t="shared" si="2"/>
        <v>0.29999999999999982</v>
      </c>
      <c r="I20" s="1">
        <f t="shared" si="0"/>
        <v>0.42239999999999978</v>
      </c>
    </row>
    <row r="21" spans="1:9" x14ac:dyDescent="0.3">
      <c r="A21" s="35">
        <v>3.8</v>
      </c>
      <c r="B21" s="4">
        <v>0.8</v>
      </c>
      <c r="C21" s="4">
        <v>1.76</v>
      </c>
      <c r="D21" s="4"/>
      <c r="E21" s="4"/>
      <c r="F21" s="1">
        <f t="shared" si="1"/>
        <v>0</v>
      </c>
      <c r="H21" s="1">
        <f t="shared" si="2"/>
        <v>0.29999999999999982</v>
      </c>
      <c r="I21" s="1">
        <f t="shared" si="0"/>
        <v>0.42239999999999978</v>
      </c>
    </row>
    <row r="22" spans="1:9" x14ac:dyDescent="0.3">
      <c r="A22" s="35">
        <v>4.0999999999999996</v>
      </c>
      <c r="B22" s="4">
        <v>0.8</v>
      </c>
      <c r="C22" s="4">
        <v>1.77</v>
      </c>
      <c r="D22" s="4"/>
      <c r="E22" s="4"/>
      <c r="F22" s="1">
        <f t="shared" si="1"/>
        <v>0</v>
      </c>
      <c r="H22" s="1">
        <f t="shared" si="2"/>
        <v>0.30000000000000027</v>
      </c>
      <c r="I22" s="1">
        <f t="shared" si="0"/>
        <v>0.4248000000000004</v>
      </c>
    </row>
    <row r="23" spans="1:9" x14ac:dyDescent="0.3">
      <c r="A23" s="35">
        <v>4.4000000000000004</v>
      </c>
      <c r="B23" s="4">
        <v>0.8</v>
      </c>
      <c r="C23" s="4">
        <v>1.66</v>
      </c>
      <c r="D23" s="4"/>
      <c r="E23" s="4"/>
      <c r="F23" s="1">
        <f t="shared" si="1"/>
        <v>0</v>
      </c>
      <c r="H23" s="1">
        <f t="shared" si="2"/>
        <v>0.30000000000000027</v>
      </c>
      <c r="I23" s="1">
        <f t="shared" si="0"/>
        <v>0.39840000000000036</v>
      </c>
    </row>
    <row r="24" spans="1:9" x14ac:dyDescent="0.3">
      <c r="A24" s="35">
        <v>4.7</v>
      </c>
      <c r="B24" s="4">
        <v>0.8</v>
      </c>
      <c r="C24" s="4">
        <v>1.52</v>
      </c>
      <c r="D24" s="4"/>
      <c r="E24" s="4"/>
      <c r="F24" s="1">
        <f t="shared" si="1"/>
        <v>0</v>
      </c>
      <c r="H24" s="1">
        <f t="shared" si="2"/>
        <v>0.29999999999999982</v>
      </c>
      <c r="I24" s="1">
        <f t="shared" si="0"/>
        <v>0.36479999999999979</v>
      </c>
    </row>
    <row r="25" spans="1:9" x14ac:dyDescent="0.3">
      <c r="A25" s="35">
        <v>5</v>
      </c>
      <c r="B25" s="4">
        <v>0.8</v>
      </c>
      <c r="C25" s="4">
        <v>1.53</v>
      </c>
      <c r="D25" s="4"/>
      <c r="E25" s="4"/>
      <c r="F25" s="1">
        <f t="shared" si="1"/>
        <v>0</v>
      </c>
      <c r="H25" s="1">
        <f t="shared" si="2"/>
        <v>0.29999999999999982</v>
      </c>
      <c r="I25" s="1">
        <f t="shared" si="0"/>
        <v>0.3671999999999998</v>
      </c>
    </row>
    <row r="26" spans="1:9" x14ac:dyDescent="0.3">
      <c r="A26" s="35">
        <v>5.3</v>
      </c>
      <c r="B26" s="4">
        <v>0.8</v>
      </c>
      <c r="C26" s="4">
        <v>1.57</v>
      </c>
      <c r="D26" s="4"/>
      <c r="E26" s="4"/>
      <c r="F26" s="1">
        <f t="shared" si="1"/>
        <v>0</v>
      </c>
      <c r="H26" s="1">
        <f t="shared" si="2"/>
        <v>0.29999999999999982</v>
      </c>
      <c r="I26" s="1">
        <f t="shared" si="0"/>
        <v>0.3767999999999998</v>
      </c>
    </row>
    <row r="27" spans="1:9" x14ac:dyDescent="0.3">
      <c r="A27" s="35">
        <v>5.6</v>
      </c>
      <c r="B27" s="4">
        <v>0.8</v>
      </c>
      <c r="C27" s="4">
        <v>1.59</v>
      </c>
      <c r="D27" s="4"/>
      <c r="E27" s="4"/>
      <c r="F27" s="1">
        <f t="shared" si="1"/>
        <v>0</v>
      </c>
      <c r="H27" s="1">
        <f t="shared" si="2"/>
        <v>0.30000000000000027</v>
      </c>
      <c r="I27" s="1">
        <f t="shared" si="0"/>
        <v>0.38160000000000038</v>
      </c>
    </row>
    <row r="28" spans="1:9" x14ac:dyDescent="0.3">
      <c r="A28" s="35">
        <v>5.9</v>
      </c>
      <c r="B28" s="4">
        <v>0.8</v>
      </c>
      <c r="C28" s="4">
        <v>1.49</v>
      </c>
      <c r="D28" s="4"/>
      <c r="E28" s="4"/>
      <c r="F28" s="1">
        <f t="shared" si="1"/>
        <v>0</v>
      </c>
      <c r="H28" s="1">
        <f t="shared" si="2"/>
        <v>0.30000000000000027</v>
      </c>
      <c r="I28" s="1">
        <f t="shared" si="0"/>
        <v>0.35760000000000036</v>
      </c>
    </row>
    <row r="29" spans="1:9" x14ac:dyDescent="0.3">
      <c r="A29" s="35">
        <v>6.2</v>
      </c>
      <c r="B29" s="4">
        <v>0.8</v>
      </c>
      <c r="C29" s="4">
        <v>1.49</v>
      </c>
      <c r="D29" s="4"/>
      <c r="E29" s="4"/>
      <c r="F29" s="1">
        <f t="shared" si="1"/>
        <v>0</v>
      </c>
      <c r="H29" s="1">
        <f t="shared" si="2"/>
        <v>0.29999999999999982</v>
      </c>
      <c r="I29" s="1">
        <f t="shared" si="0"/>
        <v>0.35759999999999981</v>
      </c>
    </row>
    <row r="30" spans="1:9" x14ac:dyDescent="0.3">
      <c r="A30" s="35">
        <v>6.5</v>
      </c>
      <c r="B30" s="4">
        <v>0.8</v>
      </c>
      <c r="C30" s="4">
        <v>1.49</v>
      </c>
      <c r="D30" s="4"/>
      <c r="E30" s="4"/>
      <c r="F30" s="1">
        <f t="shared" si="1"/>
        <v>0</v>
      </c>
      <c r="H30" s="1">
        <f t="shared" si="2"/>
        <v>0.29999999999999982</v>
      </c>
      <c r="I30" s="1">
        <f t="shared" si="0"/>
        <v>0.35759999999999981</v>
      </c>
    </row>
    <row r="31" spans="1:9" x14ac:dyDescent="0.3">
      <c r="A31" s="35">
        <v>6.8</v>
      </c>
      <c r="B31" s="4">
        <v>0.8</v>
      </c>
      <c r="C31" s="4">
        <v>1.22</v>
      </c>
      <c r="D31" s="4"/>
      <c r="E31" s="4"/>
      <c r="F31" s="1">
        <f t="shared" si="1"/>
        <v>0</v>
      </c>
      <c r="H31" s="1">
        <f t="shared" si="2"/>
        <v>0.20000000000000018</v>
      </c>
      <c r="I31" s="1">
        <f t="shared" si="0"/>
        <v>0.19520000000000018</v>
      </c>
    </row>
    <row r="32" spans="1:9" x14ac:dyDescent="0.3">
      <c r="A32" s="35">
        <v>6.9</v>
      </c>
      <c r="B32" s="4">
        <v>0.4</v>
      </c>
      <c r="C32" s="4">
        <v>1.38</v>
      </c>
      <c r="D32" s="4"/>
      <c r="E32" s="4"/>
      <c r="F32" s="1">
        <f t="shared" si="1"/>
        <v>0</v>
      </c>
      <c r="H32" s="1">
        <f t="shared" si="2"/>
        <v>0.10000000000000009</v>
      </c>
      <c r="I32" s="1">
        <f t="shared" si="0"/>
        <v>5.5200000000000055E-2</v>
      </c>
    </row>
    <row r="33" spans="1:9" x14ac:dyDescent="0.3">
      <c r="A33" s="35">
        <v>7</v>
      </c>
      <c r="B33" s="4">
        <v>0</v>
      </c>
      <c r="C33" s="4">
        <v>0</v>
      </c>
      <c r="D33" s="4"/>
      <c r="E33" s="4"/>
      <c r="F33" s="1">
        <f t="shared" si="1"/>
        <v>0</v>
      </c>
      <c r="H33" s="1">
        <f t="shared" si="2"/>
        <v>-3.45</v>
      </c>
      <c r="I33" s="1">
        <f t="shared" si="0"/>
        <v>0</v>
      </c>
    </row>
    <row r="35" spans="1:9" ht="15" thickBot="1" x14ac:dyDescent="0.35"/>
    <row r="36" spans="1:9" ht="15" thickBot="1" x14ac:dyDescent="0.35">
      <c r="A36" s="1" t="s">
        <v>12</v>
      </c>
      <c r="B36" s="48" t="s">
        <v>0</v>
      </c>
      <c r="H36" s="41" t="s">
        <v>14</v>
      </c>
      <c r="I36" s="42">
        <f>SUM(I43:I74)</f>
        <v>28.468530000000005</v>
      </c>
    </row>
    <row r="37" spans="1:9" x14ac:dyDescent="0.3">
      <c r="A37" s="1" t="s">
        <v>15</v>
      </c>
      <c r="B37" s="47">
        <v>41410</v>
      </c>
      <c r="D37" s="1" t="s">
        <v>13</v>
      </c>
      <c r="E37" s="40">
        <v>2.7</v>
      </c>
    </row>
    <row r="38" spans="1:9" x14ac:dyDescent="0.3">
      <c r="A38" s="1" t="s">
        <v>17</v>
      </c>
      <c r="B38" s="48">
        <v>1900</v>
      </c>
      <c r="D38" s="1" t="s">
        <v>16</v>
      </c>
      <c r="E38" s="40">
        <v>9</v>
      </c>
    </row>
    <row r="39" spans="1:9" x14ac:dyDescent="0.3">
      <c r="A39" s="1" t="s">
        <v>18</v>
      </c>
      <c r="B39" s="44">
        <v>1.1000000000000001</v>
      </c>
    </row>
    <row r="40" spans="1:9" x14ac:dyDescent="0.3">
      <c r="B40" s="43"/>
    </row>
    <row r="41" spans="1:9" x14ac:dyDescent="0.3">
      <c r="C41" s="50" t="s">
        <v>20</v>
      </c>
      <c r="D41" s="50"/>
      <c r="E41" s="50"/>
    </row>
    <row r="42" spans="1:9" ht="15" thickBot="1" x14ac:dyDescent="0.35">
      <c r="A42" s="45" t="s">
        <v>21</v>
      </c>
      <c r="B42" s="45" t="s">
        <v>22</v>
      </c>
      <c r="C42" s="46">
        <v>0.6</v>
      </c>
      <c r="D42" s="46">
        <v>0.2</v>
      </c>
      <c r="E42" s="46">
        <v>0.8</v>
      </c>
      <c r="F42" s="46" t="s">
        <v>23</v>
      </c>
      <c r="H42" s="45" t="s">
        <v>24</v>
      </c>
      <c r="I42" s="45" t="s">
        <v>25</v>
      </c>
    </row>
    <row r="43" spans="1:9" ht="15" thickTop="1" x14ac:dyDescent="0.3">
      <c r="A43" s="35">
        <v>2.7</v>
      </c>
      <c r="B43" s="4">
        <v>0</v>
      </c>
      <c r="C43" s="4">
        <v>0</v>
      </c>
      <c r="D43" s="4"/>
      <c r="E43" s="4"/>
      <c r="F43" s="1">
        <f>(D43+E43)/2</f>
        <v>0</v>
      </c>
      <c r="I43" s="1">
        <f t="shared" ref="I43:I66" si="3">H43*C43*B43</f>
        <v>0</v>
      </c>
    </row>
    <row r="44" spans="1:9" x14ac:dyDescent="0.3">
      <c r="A44" s="35">
        <v>2.8</v>
      </c>
      <c r="B44" s="4">
        <v>1.4</v>
      </c>
      <c r="C44" s="4">
        <v>2.57</v>
      </c>
      <c r="D44" s="4"/>
      <c r="E44" s="4"/>
      <c r="F44" s="1">
        <f t="shared" ref="F44:F66" si="4">(D44+E44)/2</f>
        <v>0</v>
      </c>
      <c r="H44" s="1">
        <f>(A45-A43)/2</f>
        <v>0.14999999999999991</v>
      </c>
      <c r="I44" s="1">
        <f t="shared" si="3"/>
        <v>0.53969999999999962</v>
      </c>
    </row>
    <row r="45" spans="1:9" x14ac:dyDescent="0.3">
      <c r="A45" s="35">
        <v>3</v>
      </c>
      <c r="B45" s="4">
        <v>1.42</v>
      </c>
      <c r="C45" s="4">
        <v>2.81</v>
      </c>
      <c r="D45" s="4"/>
      <c r="E45" s="4"/>
      <c r="F45" s="1">
        <f t="shared" si="4"/>
        <v>0</v>
      </c>
      <c r="H45" s="1">
        <f t="shared" ref="H45:H66" si="5">(A46-A44)/2</f>
        <v>0.20000000000000018</v>
      </c>
      <c r="I45" s="1">
        <f t="shared" si="3"/>
        <v>0.79804000000000064</v>
      </c>
    </row>
    <row r="46" spans="1:9" x14ac:dyDescent="0.3">
      <c r="A46" s="35">
        <v>3.2</v>
      </c>
      <c r="B46" s="4">
        <v>1.48</v>
      </c>
      <c r="C46" s="4">
        <v>3.32</v>
      </c>
      <c r="D46" s="4"/>
      <c r="E46" s="4"/>
      <c r="F46" s="1">
        <f t="shared" si="4"/>
        <v>0</v>
      </c>
      <c r="H46" s="1">
        <f t="shared" si="5"/>
        <v>0.25</v>
      </c>
      <c r="I46" s="1">
        <f t="shared" si="3"/>
        <v>1.2283999999999999</v>
      </c>
    </row>
    <row r="47" spans="1:9" x14ac:dyDescent="0.3">
      <c r="A47" s="35">
        <v>3.5</v>
      </c>
      <c r="B47" s="4">
        <v>1.5</v>
      </c>
      <c r="C47" s="4">
        <v>3.27</v>
      </c>
      <c r="D47" s="4"/>
      <c r="E47" s="4"/>
      <c r="F47" s="1">
        <f t="shared" si="4"/>
        <v>0</v>
      </c>
      <c r="H47" s="1">
        <f t="shared" si="5"/>
        <v>0.29999999999999982</v>
      </c>
      <c r="I47" s="1">
        <f t="shared" si="3"/>
        <v>1.4714999999999991</v>
      </c>
    </row>
    <row r="48" spans="1:9" x14ac:dyDescent="0.3">
      <c r="A48" s="35">
        <v>3.8</v>
      </c>
      <c r="B48" s="4">
        <v>1.5</v>
      </c>
      <c r="C48" s="4">
        <v>3.04</v>
      </c>
      <c r="D48" s="4"/>
      <c r="E48" s="4"/>
      <c r="F48" s="1">
        <f t="shared" si="4"/>
        <v>0</v>
      </c>
      <c r="H48" s="1">
        <f t="shared" si="5"/>
        <v>0.29999999999999982</v>
      </c>
      <c r="I48" s="1">
        <f t="shared" si="3"/>
        <v>1.3679999999999992</v>
      </c>
    </row>
    <row r="49" spans="1:9" x14ac:dyDescent="0.3">
      <c r="A49" s="35">
        <v>4.0999999999999996</v>
      </c>
      <c r="B49" s="4">
        <v>1.51</v>
      </c>
      <c r="C49" s="4">
        <v>3.03</v>
      </c>
      <c r="D49" s="4"/>
      <c r="E49" s="4"/>
      <c r="F49" s="1">
        <f t="shared" si="4"/>
        <v>0</v>
      </c>
      <c r="H49" s="1">
        <f t="shared" si="5"/>
        <v>0.30000000000000027</v>
      </c>
      <c r="I49" s="1">
        <f t="shared" si="3"/>
        <v>1.3725900000000011</v>
      </c>
    </row>
    <row r="50" spans="1:9" x14ac:dyDescent="0.3">
      <c r="A50" s="35">
        <v>4.4000000000000004</v>
      </c>
      <c r="B50" s="4">
        <v>1.51</v>
      </c>
      <c r="C50" s="4">
        <v>2.93</v>
      </c>
      <c r="D50" s="4"/>
      <c r="E50" s="4"/>
      <c r="F50" s="1">
        <f t="shared" si="4"/>
        <v>0</v>
      </c>
      <c r="H50" s="1">
        <f t="shared" si="5"/>
        <v>0.30000000000000027</v>
      </c>
      <c r="I50" s="1">
        <f t="shared" si="3"/>
        <v>1.3272900000000012</v>
      </c>
    </row>
    <row r="51" spans="1:9" x14ac:dyDescent="0.3">
      <c r="A51" s="35">
        <v>4.7</v>
      </c>
      <c r="B51" s="4">
        <v>1.52</v>
      </c>
      <c r="C51" s="4">
        <v>2.79</v>
      </c>
      <c r="D51" s="4"/>
      <c r="E51" s="4"/>
      <c r="F51" s="1">
        <f t="shared" si="4"/>
        <v>0</v>
      </c>
      <c r="H51" s="1">
        <f t="shared" si="5"/>
        <v>0.29999999999999982</v>
      </c>
      <c r="I51" s="1">
        <f t="shared" si="3"/>
        <v>1.2722399999999994</v>
      </c>
    </row>
    <row r="52" spans="1:9" x14ac:dyDescent="0.3">
      <c r="A52" s="35">
        <v>5</v>
      </c>
      <c r="B52" s="4">
        <v>1.52</v>
      </c>
      <c r="C52" s="4">
        <v>3.01</v>
      </c>
      <c r="D52" s="4"/>
      <c r="E52" s="4"/>
      <c r="F52" s="1">
        <f t="shared" si="4"/>
        <v>0</v>
      </c>
      <c r="H52" s="1">
        <f t="shared" si="5"/>
        <v>0.35000000000000009</v>
      </c>
      <c r="I52" s="1">
        <f t="shared" si="3"/>
        <v>1.6013200000000001</v>
      </c>
    </row>
    <row r="53" spans="1:9" x14ac:dyDescent="0.3">
      <c r="A53" s="35">
        <v>5.4</v>
      </c>
      <c r="B53" s="4">
        <v>1.52</v>
      </c>
      <c r="C53" s="4">
        <v>3.26</v>
      </c>
      <c r="D53" s="4"/>
      <c r="E53" s="4"/>
      <c r="F53" s="1">
        <f t="shared" si="4"/>
        <v>0</v>
      </c>
      <c r="H53" s="1">
        <f t="shared" si="5"/>
        <v>0.39999999999999991</v>
      </c>
      <c r="I53" s="1">
        <f t="shared" si="3"/>
        <v>1.9820799999999994</v>
      </c>
    </row>
    <row r="54" spans="1:9" x14ac:dyDescent="0.3">
      <c r="A54" s="35">
        <v>5.8</v>
      </c>
      <c r="B54" s="4">
        <v>1.52</v>
      </c>
      <c r="C54" s="4">
        <v>3.41</v>
      </c>
      <c r="D54" s="4"/>
      <c r="E54" s="4"/>
      <c r="F54" s="1">
        <f t="shared" si="4"/>
        <v>0</v>
      </c>
      <c r="H54" s="1">
        <f t="shared" si="5"/>
        <v>0.39999999999999991</v>
      </c>
      <c r="I54" s="1">
        <f t="shared" si="3"/>
        <v>2.0732799999999996</v>
      </c>
    </row>
    <row r="55" spans="1:9" x14ac:dyDescent="0.3">
      <c r="A55" s="35">
        <v>6.2</v>
      </c>
      <c r="B55" s="4">
        <v>1.52</v>
      </c>
      <c r="C55" s="4">
        <v>3.36</v>
      </c>
      <c r="D55" s="4"/>
      <c r="E55" s="4"/>
      <c r="F55" s="1">
        <f t="shared" si="4"/>
        <v>0</v>
      </c>
      <c r="H55" s="1">
        <f t="shared" si="5"/>
        <v>0.39999999999999991</v>
      </c>
      <c r="I55" s="1">
        <f t="shared" si="3"/>
        <v>2.0428799999999994</v>
      </c>
    </row>
    <row r="56" spans="1:9" x14ac:dyDescent="0.3">
      <c r="A56" s="35">
        <v>6.6</v>
      </c>
      <c r="B56" s="4">
        <v>1.52</v>
      </c>
      <c r="C56" s="4">
        <v>3.34</v>
      </c>
      <c r="D56" s="4"/>
      <c r="E56" s="4"/>
      <c r="F56" s="1">
        <f t="shared" si="4"/>
        <v>0</v>
      </c>
      <c r="H56" s="1">
        <f t="shared" si="5"/>
        <v>0.35000000000000009</v>
      </c>
      <c r="I56" s="1">
        <f t="shared" si="3"/>
        <v>1.7768800000000005</v>
      </c>
    </row>
    <row r="57" spans="1:9" x14ac:dyDescent="0.3">
      <c r="A57" s="35">
        <v>6.9</v>
      </c>
      <c r="B57" s="4">
        <v>1.51</v>
      </c>
      <c r="C57" s="4">
        <v>3.23</v>
      </c>
      <c r="D57" s="4"/>
      <c r="E57" s="4"/>
      <c r="F57" s="1">
        <f t="shared" si="4"/>
        <v>0</v>
      </c>
      <c r="H57" s="1">
        <f t="shared" si="5"/>
        <v>0.30000000000000027</v>
      </c>
      <c r="I57" s="1">
        <f t="shared" si="3"/>
        <v>1.4631900000000013</v>
      </c>
    </row>
    <row r="58" spans="1:9" x14ac:dyDescent="0.3">
      <c r="A58" s="35">
        <v>7.2</v>
      </c>
      <c r="B58" s="4">
        <v>1.51</v>
      </c>
      <c r="C58" s="4">
        <v>3.04</v>
      </c>
      <c r="D58" s="4"/>
      <c r="E58" s="4"/>
      <c r="F58" s="1">
        <f t="shared" si="4"/>
        <v>0</v>
      </c>
      <c r="H58" s="1">
        <f t="shared" si="5"/>
        <v>0.29999999999999982</v>
      </c>
      <c r="I58" s="1">
        <f t="shared" si="3"/>
        <v>1.3771199999999992</v>
      </c>
    </row>
    <row r="59" spans="1:9" x14ac:dyDescent="0.3">
      <c r="A59" s="35">
        <v>7.5</v>
      </c>
      <c r="B59" s="4">
        <v>1.5</v>
      </c>
      <c r="C59" s="4">
        <v>3.07</v>
      </c>
      <c r="D59" s="4"/>
      <c r="E59" s="4"/>
      <c r="F59" s="1">
        <f t="shared" si="4"/>
        <v>0</v>
      </c>
      <c r="H59" s="1">
        <f t="shared" si="5"/>
        <v>0.29999999999999982</v>
      </c>
      <c r="I59" s="1">
        <f t="shared" si="3"/>
        <v>1.3814999999999991</v>
      </c>
    </row>
    <row r="60" spans="1:9" x14ac:dyDescent="0.3">
      <c r="A60" s="35">
        <v>7.8</v>
      </c>
      <c r="B60" s="4">
        <v>1.5</v>
      </c>
      <c r="C60" s="4">
        <v>3.07</v>
      </c>
      <c r="D60" s="4"/>
      <c r="E60" s="4"/>
      <c r="F60" s="1">
        <f t="shared" si="4"/>
        <v>0</v>
      </c>
      <c r="H60" s="1">
        <f t="shared" si="5"/>
        <v>0.29999999999999982</v>
      </c>
      <c r="I60" s="1">
        <f t="shared" si="3"/>
        <v>1.3814999999999991</v>
      </c>
    </row>
    <row r="61" spans="1:9" x14ac:dyDescent="0.3">
      <c r="A61" s="35">
        <v>8.1</v>
      </c>
      <c r="B61" s="4">
        <v>1.5</v>
      </c>
      <c r="C61" s="4">
        <v>3.09</v>
      </c>
      <c r="D61" s="4"/>
      <c r="E61" s="4"/>
      <c r="F61" s="1">
        <f t="shared" si="4"/>
        <v>0</v>
      </c>
      <c r="H61" s="1">
        <f t="shared" si="5"/>
        <v>0.30000000000000027</v>
      </c>
      <c r="I61" s="1">
        <f t="shared" si="3"/>
        <v>1.3905000000000012</v>
      </c>
    </row>
    <row r="62" spans="1:9" x14ac:dyDescent="0.3">
      <c r="A62" s="35">
        <v>8.4</v>
      </c>
      <c r="B62" s="4">
        <v>1.5</v>
      </c>
      <c r="C62" s="4">
        <v>3.15</v>
      </c>
      <c r="D62" s="4"/>
      <c r="E62" s="4"/>
      <c r="F62" s="1">
        <f t="shared" si="4"/>
        <v>0</v>
      </c>
      <c r="H62" s="1">
        <f t="shared" si="5"/>
        <v>0.25</v>
      </c>
      <c r="I62" s="1">
        <f t="shared" si="3"/>
        <v>1.1812499999999999</v>
      </c>
    </row>
    <row r="63" spans="1:9" x14ac:dyDescent="0.3">
      <c r="A63" s="35">
        <v>8.6</v>
      </c>
      <c r="B63" s="4">
        <v>1.48</v>
      </c>
      <c r="C63" s="4">
        <v>2.63</v>
      </c>
      <c r="D63" s="4"/>
      <c r="E63" s="4"/>
      <c r="F63" s="1">
        <f t="shared" si="4"/>
        <v>0</v>
      </c>
      <c r="H63" s="1">
        <f t="shared" si="5"/>
        <v>0.20000000000000018</v>
      </c>
      <c r="I63" s="1">
        <f t="shared" si="3"/>
        <v>0.77848000000000073</v>
      </c>
    </row>
    <row r="64" spans="1:9" x14ac:dyDescent="0.3">
      <c r="A64" s="35">
        <v>8.8000000000000007</v>
      </c>
      <c r="B64" s="4">
        <v>1.48</v>
      </c>
      <c r="C64" s="4">
        <v>2.02</v>
      </c>
      <c r="D64" s="4"/>
      <c r="E64" s="4"/>
      <c r="F64" s="1">
        <f t="shared" si="4"/>
        <v>0</v>
      </c>
      <c r="H64" s="1">
        <f t="shared" si="5"/>
        <v>0.15000000000000036</v>
      </c>
      <c r="I64" s="1">
        <f t="shared" si="3"/>
        <v>0.44844000000000106</v>
      </c>
    </row>
    <row r="65" spans="1:9" x14ac:dyDescent="0.3">
      <c r="A65" s="35">
        <v>8.9</v>
      </c>
      <c r="B65" s="4">
        <v>1.55</v>
      </c>
      <c r="C65" s="4">
        <v>1.37</v>
      </c>
      <c r="D65" s="4"/>
      <c r="E65" s="4"/>
      <c r="F65" s="1">
        <f t="shared" si="4"/>
        <v>0</v>
      </c>
      <c r="H65" s="1">
        <f t="shared" si="5"/>
        <v>9.9999999999999645E-2</v>
      </c>
      <c r="I65" s="1">
        <f t="shared" si="3"/>
        <v>0.21234999999999926</v>
      </c>
    </row>
    <row r="66" spans="1:9" x14ac:dyDescent="0.3">
      <c r="A66" s="35">
        <v>9</v>
      </c>
      <c r="B66" s="4">
        <v>0</v>
      </c>
      <c r="C66" s="4">
        <v>0</v>
      </c>
      <c r="D66" s="4"/>
      <c r="E66" s="4"/>
      <c r="F66" s="1">
        <f t="shared" si="4"/>
        <v>0</v>
      </c>
      <c r="H66" s="1">
        <f t="shared" si="5"/>
        <v>-4.45</v>
      </c>
      <c r="I66" s="1">
        <f t="shared" si="3"/>
        <v>0</v>
      </c>
    </row>
  </sheetData>
  <mergeCells count="2">
    <mergeCell ref="C11:E11"/>
    <mergeCell ref="C41:E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5665-CCE8-46C3-975D-AE20E9B08F87}">
  <dimension ref="A1:I59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9.5546875" style="1" customWidth="1"/>
    <col min="3" max="16384" width="8.88671875" style="1"/>
  </cols>
  <sheetData>
    <row r="1" spans="1:9" x14ac:dyDescent="0.3">
      <c r="A1" s="38" t="s">
        <v>64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65</v>
      </c>
      <c r="H6" s="41" t="s">
        <v>14</v>
      </c>
      <c r="I6" s="42">
        <f>SUM(I13:I28)</f>
        <v>0.6235750000000001</v>
      </c>
    </row>
    <row r="7" spans="1:9" x14ac:dyDescent="0.3">
      <c r="A7" s="1" t="s">
        <v>15</v>
      </c>
      <c r="B7" s="47">
        <v>41361</v>
      </c>
      <c r="D7" s="1" t="s">
        <v>13</v>
      </c>
      <c r="E7" s="40">
        <v>4.9000000000000004</v>
      </c>
    </row>
    <row r="8" spans="1:9" x14ac:dyDescent="0.3">
      <c r="A8" s="1" t="s">
        <v>17</v>
      </c>
      <c r="B8" s="48">
        <v>1220</v>
      </c>
      <c r="D8" s="1" t="s">
        <v>16</v>
      </c>
      <c r="E8" s="40">
        <v>1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1.1000000000000001</v>
      </c>
      <c r="B13" s="4">
        <v>0.05</v>
      </c>
      <c r="C13" s="4">
        <v>0</v>
      </c>
      <c r="D13" s="4"/>
      <c r="E13" s="4"/>
      <c r="F13" s="1">
        <f>(D13+E13)/2</f>
        <v>0</v>
      </c>
      <c r="I13" s="1">
        <f t="shared" ref="I13:I28" si="0">H13*C13*B13</f>
        <v>0</v>
      </c>
    </row>
    <row r="14" spans="1:9" x14ac:dyDescent="0.3">
      <c r="A14" s="35">
        <v>1.3</v>
      </c>
      <c r="B14" s="4">
        <v>7.0000000000000007E-2</v>
      </c>
      <c r="C14" s="4">
        <v>0.12</v>
      </c>
      <c r="D14" s="4"/>
      <c r="E14" s="4"/>
      <c r="F14" s="1">
        <f t="shared" ref="F14:F28" si="1">(D14+E14)/2</f>
        <v>0</v>
      </c>
      <c r="H14" s="1">
        <f>(A15-A13)/2</f>
        <v>0.19999999999999996</v>
      </c>
      <c r="I14" s="1">
        <f t="shared" si="0"/>
        <v>1.6799999999999996E-3</v>
      </c>
    </row>
    <row r="15" spans="1:9" x14ac:dyDescent="0.3">
      <c r="A15" s="35">
        <v>1.5</v>
      </c>
      <c r="B15" s="4">
        <v>0.1</v>
      </c>
      <c r="C15" s="4">
        <v>0.39</v>
      </c>
      <c r="D15" s="4"/>
      <c r="E15" s="4"/>
      <c r="F15" s="1">
        <f t="shared" si="1"/>
        <v>0</v>
      </c>
      <c r="H15" s="1">
        <f t="shared" ref="H15:H28" si="2">(A16-A14)/2</f>
        <v>0.19999999999999996</v>
      </c>
      <c r="I15" s="1">
        <f t="shared" si="0"/>
        <v>7.7999999999999988E-3</v>
      </c>
    </row>
    <row r="16" spans="1:9" x14ac:dyDescent="0.3">
      <c r="A16" s="35">
        <v>1.7</v>
      </c>
      <c r="B16" s="4">
        <v>0.2</v>
      </c>
      <c r="C16" s="4">
        <v>0.56000000000000005</v>
      </c>
      <c r="D16" s="4"/>
      <c r="E16" s="4"/>
      <c r="F16" s="1">
        <f t="shared" si="1"/>
        <v>0</v>
      </c>
      <c r="H16" s="1">
        <f t="shared" si="2"/>
        <v>0.19999999999999996</v>
      </c>
      <c r="I16" s="1">
        <f t="shared" si="0"/>
        <v>2.24E-2</v>
      </c>
    </row>
    <row r="17" spans="1:9" x14ac:dyDescent="0.3">
      <c r="A17" s="35">
        <v>1.9</v>
      </c>
      <c r="B17" s="4">
        <v>0.28000000000000003</v>
      </c>
      <c r="C17" s="4">
        <v>0.48</v>
      </c>
      <c r="D17" s="4"/>
      <c r="E17" s="4"/>
      <c r="F17" s="1">
        <f t="shared" si="1"/>
        <v>0</v>
      </c>
      <c r="H17" s="1">
        <f t="shared" si="2"/>
        <v>0.20000000000000007</v>
      </c>
      <c r="I17" s="1">
        <f t="shared" si="0"/>
        <v>2.6880000000000012E-2</v>
      </c>
    </row>
    <row r="18" spans="1:9" x14ac:dyDescent="0.3">
      <c r="A18" s="35">
        <v>2.1</v>
      </c>
      <c r="B18" s="4">
        <v>0.26</v>
      </c>
      <c r="C18" s="4">
        <v>0.61</v>
      </c>
      <c r="D18" s="4"/>
      <c r="E18" s="4"/>
      <c r="F18" s="1">
        <f t="shared" si="1"/>
        <v>0</v>
      </c>
      <c r="H18" s="1">
        <f t="shared" si="2"/>
        <v>0.25</v>
      </c>
      <c r="I18" s="1">
        <f t="shared" si="0"/>
        <v>3.9649999999999998E-2</v>
      </c>
    </row>
    <row r="19" spans="1:9" x14ac:dyDescent="0.3">
      <c r="A19" s="35">
        <v>2.4</v>
      </c>
      <c r="B19" s="4">
        <v>0.31</v>
      </c>
      <c r="C19" s="4">
        <v>1.05</v>
      </c>
      <c r="D19" s="4"/>
      <c r="E19" s="4"/>
      <c r="F19" s="1">
        <f t="shared" si="1"/>
        <v>0</v>
      </c>
      <c r="H19" s="1">
        <f t="shared" si="2"/>
        <v>0.30000000000000004</v>
      </c>
      <c r="I19" s="1">
        <f t="shared" si="0"/>
        <v>9.7650000000000015E-2</v>
      </c>
    </row>
    <row r="20" spans="1:9" x14ac:dyDescent="0.3">
      <c r="A20" s="35">
        <v>2.7</v>
      </c>
      <c r="B20" s="4">
        <v>0.31</v>
      </c>
      <c r="C20" s="4">
        <v>1.21</v>
      </c>
      <c r="D20" s="4"/>
      <c r="E20" s="4"/>
      <c r="F20" s="1">
        <f t="shared" si="1"/>
        <v>0</v>
      </c>
      <c r="H20" s="1">
        <f t="shared" si="2"/>
        <v>0.30000000000000004</v>
      </c>
      <c r="I20" s="1">
        <f t="shared" si="0"/>
        <v>0.11253000000000002</v>
      </c>
    </row>
    <row r="21" spans="1:9" x14ac:dyDescent="0.3">
      <c r="A21" s="35">
        <v>3</v>
      </c>
      <c r="B21" s="4">
        <v>0.31</v>
      </c>
      <c r="C21" s="4">
        <v>1.25</v>
      </c>
      <c r="D21" s="4"/>
      <c r="E21" s="4"/>
      <c r="F21" s="1">
        <f t="shared" si="1"/>
        <v>0</v>
      </c>
      <c r="H21" s="1">
        <f t="shared" si="2"/>
        <v>0.29999999999999982</v>
      </c>
      <c r="I21" s="1">
        <f t="shared" si="0"/>
        <v>0.11624999999999994</v>
      </c>
    </row>
    <row r="22" spans="1:9" x14ac:dyDescent="0.3">
      <c r="A22" s="35">
        <v>3.3</v>
      </c>
      <c r="B22" s="4">
        <v>0.27</v>
      </c>
      <c r="C22" s="4">
        <v>0.77</v>
      </c>
      <c r="D22" s="4"/>
      <c r="E22" s="4"/>
      <c r="F22" s="1">
        <f t="shared" si="1"/>
        <v>0</v>
      </c>
      <c r="H22" s="1">
        <f t="shared" si="2"/>
        <v>0.30000000000000004</v>
      </c>
      <c r="I22" s="1">
        <f t="shared" si="0"/>
        <v>6.2370000000000016E-2</v>
      </c>
    </row>
    <row r="23" spans="1:9" x14ac:dyDescent="0.3">
      <c r="A23" s="35">
        <v>3.6</v>
      </c>
      <c r="B23" s="4">
        <v>0.25</v>
      </c>
      <c r="C23" s="4">
        <v>0.82</v>
      </c>
      <c r="D23" s="4"/>
      <c r="E23" s="4"/>
      <c r="F23" s="1">
        <f t="shared" si="1"/>
        <v>0</v>
      </c>
      <c r="H23" s="1">
        <f t="shared" si="2"/>
        <v>0.30000000000000004</v>
      </c>
      <c r="I23" s="1">
        <f t="shared" si="0"/>
        <v>6.1500000000000006E-2</v>
      </c>
    </row>
    <row r="24" spans="1:9" x14ac:dyDescent="0.3">
      <c r="A24" s="35">
        <v>3.9</v>
      </c>
      <c r="B24" s="4">
        <v>0.19</v>
      </c>
      <c r="C24" s="4">
        <v>0.59</v>
      </c>
      <c r="D24" s="4"/>
      <c r="E24" s="4"/>
      <c r="F24" s="1">
        <f t="shared" si="1"/>
        <v>0</v>
      </c>
      <c r="H24" s="1">
        <f t="shared" si="2"/>
        <v>0.30000000000000004</v>
      </c>
      <c r="I24" s="1">
        <f t="shared" si="0"/>
        <v>3.3630000000000007E-2</v>
      </c>
    </row>
    <row r="25" spans="1:9" x14ac:dyDescent="0.3">
      <c r="A25" s="35">
        <v>4.2</v>
      </c>
      <c r="B25" s="4">
        <v>0.17</v>
      </c>
      <c r="C25" s="4">
        <v>0.61</v>
      </c>
      <c r="D25" s="4"/>
      <c r="E25" s="4"/>
      <c r="F25" s="1">
        <f t="shared" si="1"/>
        <v>0</v>
      </c>
      <c r="H25" s="1">
        <f t="shared" si="2"/>
        <v>0.30000000000000004</v>
      </c>
      <c r="I25" s="1">
        <f t="shared" si="0"/>
        <v>3.1110000000000006E-2</v>
      </c>
    </row>
    <row r="26" spans="1:9" x14ac:dyDescent="0.3">
      <c r="A26" s="35">
        <v>4.5</v>
      </c>
      <c r="B26" s="4">
        <v>0.12</v>
      </c>
      <c r="C26" s="4">
        <v>0.32</v>
      </c>
      <c r="D26" s="4"/>
      <c r="E26" s="4"/>
      <c r="F26" s="1">
        <f t="shared" si="1"/>
        <v>0</v>
      </c>
      <c r="H26" s="1">
        <f t="shared" si="2"/>
        <v>0.25</v>
      </c>
      <c r="I26" s="1">
        <f t="shared" si="0"/>
        <v>9.5999999999999992E-3</v>
      </c>
    </row>
    <row r="27" spans="1:9" x14ac:dyDescent="0.3">
      <c r="A27" s="35">
        <v>4.7</v>
      </c>
      <c r="B27" s="4">
        <v>0.05</v>
      </c>
      <c r="C27" s="4">
        <v>7.0000000000000007E-2</v>
      </c>
      <c r="D27" s="4"/>
      <c r="E27" s="4"/>
      <c r="F27" s="1">
        <f t="shared" si="1"/>
        <v>0</v>
      </c>
      <c r="H27" s="1">
        <f t="shared" si="2"/>
        <v>0.14999999999999991</v>
      </c>
      <c r="I27" s="1">
        <f t="shared" si="0"/>
        <v>5.2499999999999975E-4</v>
      </c>
    </row>
    <row r="28" spans="1:9" x14ac:dyDescent="0.3">
      <c r="A28" s="35">
        <v>4.8</v>
      </c>
      <c r="B28" s="4">
        <v>0.01</v>
      </c>
      <c r="C28" s="4">
        <v>0</v>
      </c>
      <c r="D28" s="4"/>
      <c r="E28" s="4"/>
      <c r="F28" s="1">
        <f t="shared" si="1"/>
        <v>0</v>
      </c>
      <c r="H28" s="1">
        <f t="shared" si="2"/>
        <v>-2.35</v>
      </c>
      <c r="I28" s="1">
        <f t="shared" si="0"/>
        <v>0</v>
      </c>
    </row>
    <row r="30" spans="1:9" ht="15" thickBot="1" x14ac:dyDescent="0.35"/>
    <row r="31" spans="1:9" ht="15" thickBot="1" x14ac:dyDescent="0.35">
      <c r="A31" s="1" t="s">
        <v>12</v>
      </c>
      <c r="B31" s="48" t="s">
        <v>65</v>
      </c>
      <c r="H31" s="41" t="s">
        <v>14</v>
      </c>
      <c r="I31" s="42">
        <f>SUM(I38:I59)</f>
        <v>8.3431599999999992</v>
      </c>
    </row>
    <row r="32" spans="1:9" x14ac:dyDescent="0.3">
      <c r="A32" s="1" t="s">
        <v>15</v>
      </c>
      <c r="B32" s="47">
        <v>41374</v>
      </c>
      <c r="D32" s="1" t="s">
        <v>13</v>
      </c>
      <c r="E32" s="40">
        <v>1</v>
      </c>
    </row>
    <row r="33" spans="1:9" x14ac:dyDescent="0.3">
      <c r="A33" s="1" t="s">
        <v>17</v>
      </c>
      <c r="B33" s="48">
        <v>1820</v>
      </c>
      <c r="D33" s="1" t="s">
        <v>16</v>
      </c>
      <c r="E33" s="40">
        <v>12.6</v>
      </c>
    </row>
    <row r="34" spans="1:9" x14ac:dyDescent="0.3">
      <c r="A34" s="1" t="s">
        <v>18</v>
      </c>
      <c r="B34" s="44" t="s">
        <v>19</v>
      </c>
    </row>
    <row r="35" spans="1:9" x14ac:dyDescent="0.3">
      <c r="B35" s="43"/>
    </row>
    <row r="36" spans="1:9" x14ac:dyDescent="0.3">
      <c r="C36" s="50" t="s">
        <v>20</v>
      </c>
      <c r="D36" s="50"/>
      <c r="E36" s="50"/>
    </row>
    <row r="37" spans="1:9" ht="15" thickBot="1" x14ac:dyDescent="0.35">
      <c r="A37" s="45" t="s">
        <v>21</v>
      </c>
      <c r="B37" s="45" t="s">
        <v>22</v>
      </c>
      <c r="C37" s="46">
        <v>0.6</v>
      </c>
      <c r="D37" s="46">
        <v>0.2</v>
      </c>
      <c r="E37" s="46">
        <v>0.8</v>
      </c>
      <c r="F37" s="46" t="s">
        <v>23</v>
      </c>
      <c r="H37" s="45" t="s">
        <v>24</v>
      </c>
      <c r="I37" s="45" t="s">
        <v>25</v>
      </c>
    </row>
    <row r="38" spans="1:9" ht="15" thickTop="1" x14ac:dyDescent="0.3">
      <c r="A38" s="35">
        <v>1</v>
      </c>
      <c r="B38" s="4">
        <v>0</v>
      </c>
      <c r="C38" s="4">
        <v>0</v>
      </c>
      <c r="D38" s="4"/>
      <c r="E38" s="4"/>
      <c r="F38" s="1">
        <f>(D38+E38)/2</f>
        <v>0</v>
      </c>
      <c r="I38" s="1">
        <f t="shared" ref="I38:I59" si="3">H38*C38*B38</f>
        <v>0</v>
      </c>
    </row>
    <row r="39" spans="1:9" x14ac:dyDescent="0.3">
      <c r="A39" s="35">
        <v>1.2</v>
      </c>
      <c r="B39" s="4">
        <v>0.25</v>
      </c>
      <c r="C39" s="4">
        <v>-0.1</v>
      </c>
      <c r="D39" s="4"/>
      <c r="E39" s="4"/>
      <c r="F39" s="1">
        <f t="shared" ref="F39:F59" si="4">(D39+E39)/2</f>
        <v>0</v>
      </c>
      <c r="H39" s="1">
        <f>(A40-A38)/2</f>
        <v>0.30000000000000004</v>
      </c>
      <c r="I39" s="1">
        <f t="shared" si="3"/>
        <v>-7.5000000000000015E-3</v>
      </c>
    </row>
    <row r="40" spans="1:9" x14ac:dyDescent="0.3">
      <c r="A40" s="35">
        <v>1.6</v>
      </c>
      <c r="B40" s="4">
        <v>0.7</v>
      </c>
      <c r="C40" s="4">
        <v>0.62</v>
      </c>
      <c r="D40" s="4"/>
      <c r="E40" s="4"/>
      <c r="F40" s="1">
        <f t="shared" si="4"/>
        <v>0</v>
      </c>
      <c r="H40" s="1">
        <f t="shared" ref="H40:H59" si="5">(A41-A39)/2</f>
        <v>0.50000000000000011</v>
      </c>
      <c r="I40" s="1">
        <f t="shared" si="3"/>
        <v>0.21700000000000003</v>
      </c>
    </row>
    <row r="41" spans="1:9" x14ac:dyDescent="0.3">
      <c r="A41" s="35">
        <v>2.2000000000000002</v>
      </c>
      <c r="B41" s="4">
        <v>0.7</v>
      </c>
      <c r="C41" s="4">
        <v>1.49</v>
      </c>
      <c r="D41" s="4"/>
      <c r="E41" s="4"/>
      <c r="F41" s="1">
        <f t="shared" si="4"/>
        <v>0</v>
      </c>
      <c r="H41" s="1">
        <f t="shared" si="5"/>
        <v>0.59999999999999987</v>
      </c>
      <c r="I41" s="1">
        <f t="shared" si="3"/>
        <v>0.6257999999999998</v>
      </c>
    </row>
    <row r="42" spans="1:9" x14ac:dyDescent="0.3">
      <c r="A42" s="35">
        <v>2.8</v>
      </c>
      <c r="B42" s="4">
        <v>0.86</v>
      </c>
      <c r="C42" s="4">
        <v>1.36</v>
      </c>
      <c r="D42" s="4"/>
      <c r="E42" s="4"/>
      <c r="F42" s="1">
        <f t="shared" si="4"/>
        <v>0</v>
      </c>
      <c r="H42" s="1">
        <f t="shared" si="5"/>
        <v>0.59999999999999987</v>
      </c>
      <c r="I42" s="1">
        <f t="shared" si="3"/>
        <v>0.70175999999999983</v>
      </c>
    </row>
    <row r="43" spans="1:9" x14ac:dyDescent="0.3">
      <c r="A43" s="35">
        <v>3.4</v>
      </c>
      <c r="B43" s="4">
        <v>1.05</v>
      </c>
      <c r="C43" s="4">
        <v>0.98</v>
      </c>
      <c r="D43" s="4"/>
      <c r="E43" s="4"/>
      <c r="F43" s="1">
        <f t="shared" si="4"/>
        <v>0</v>
      </c>
      <c r="H43" s="1">
        <f t="shared" si="5"/>
        <v>0.60000000000000009</v>
      </c>
      <c r="I43" s="1">
        <f t="shared" si="3"/>
        <v>0.61740000000000006</v>
      </c>
    </row>
    <row r="44" spans="1:9" x14ac:dyDescent="0.3">
      <c r="A44" s="35">
        <v>4</v>
      </c>
      <c r="B44" s="4">
        <v>0.95</v>
      </c>
      <c r="C44" s="4">
        <v>0.97</v>
      </c>
      <c r="D44" s="4"/>
      <c r="E44" s="4"/>
      <c r="F44" s="1">
        <f t="shared" si="4"/>
        <v>0</v>
      </c>
      <c r="H44" s="1">
        <f t="shared" si="5"/>
        <v>0.59999999999999987</v>
      </c>
      <c r="I44" s="1">
        <f t="shared" si="3"/>
        <v>0.55289999999999984</v>
      </c>
    </row>
    <row r="45" spans="1:9" x14ac:dyDescent="0.3">
      <c r="A45" s="35">
        <v>4.5999999999999996</v>
      </c>
      <c r="B45" s="4">
        <v>0.6</v>
      </c>
      <c r="C45" s="4">
        <v>0.69</v>
      </c>
      <c r="D45" s="4"/>
      <c r="E45" s="4"/>
      <c r="F45" s="1">
        <f t="shared" si="4"/>
        <v>0</v>
      </c>
      <c r="H45" s="1">
        <f t="shared" si="5"/>
        <v>0.60000000000000009</v>
      </c>
      <c r="I45" s="1">
        <f t="shared" si="3"/>
        <v>0.24840000000000001</v>
      </c>
    </row>
    <row r="46" spans="1:9" x14ac:dyDescent="0.3">
      <c r="A46" s="35">
        <v>5.2</v>
      </c>
      <c r="B46" s="4">
        <v>0.49</v>
      </c>
      <c r="C46" s="4">
        <v>0.84</v>
      </c>
      <c r="D46" s="4"/>
      <c r="E46" s="4"/>
      <c r="F46" s="1">
        <f t="shared" si="4"/>
        <v>0</v>
      </c>
      <c r="H46" s="1">
        <f t="shared" si="5"/>
        <v>0.60000000000000009</v>
      </c>
      <c r="I46" s="1">
        <f t="shared" si="3"/>
        <v>0.24695999999999999</v>
      </c>
    </row>
    <row r="47" spans="1:9" x14ac:dyDescent="0.3">
      <c r="A47" s="35">
        <v>5.8</v>
      </c>
      <c r="B47" s="4">
        <v>0.6</v>
      </c>
      <c r="C47" s="4">
        <v>0.54</v>
      </c>
      <c r="D47" s="4"/>
      <c r="E47" s="4"/>
      <c r="F47" s="1">
        <f t="shared" si="4"/>
        <v>0</v>
      </c>
      <c r="H47" s="1">
        <f t="shared" si="5"/>
        <v>0.60000000000000009</v>
      </c>
      <c r="I47" s="1">
        <f t="shared" si="3"/>
        <v>0.19440000000000004</v>
      </c>
    </row>
    <row r="48" spans="1:9" x14ac:dyDescent="0.3">
      <c r="A48" s="35">
        <v>6.4</v>
      </c>
      <c r="B48" s="4">
        <v>0.55000000000000004</v>
      </c>
      <c r="C48" s="4">
        <v>0.41</v>
      </c>
      <c r="D48" s="4"/>
      <c r="E48" s="4"/>
      <c r="F48" s="1">
        <f t="shared" si="4"/>
        <v>0</v>
      </c>
      <c r="H48" s="1">
        <f t="shared" si="5"/>
        <v>0.60000000000000009</v>
      </c>
      <c r="I48" s="1">
        <f t="shared" si="3"/>
        <v>0.13530000000000003</v>
      </c>
    </row>
    <row r="49" spans="1:9" x14ac:dyDescent="0.3">
      <c r="A49" s="35">
        <v>7</v>
      </c>
      <c r="B49" s="4">
        <v>0.56000000000000005</v>
      </c>
      <c r="C49" s="4">
        <v>0.53</v>
      </c>
      <c r="D49" s="4"/>
      <c r="E49" s="4"/>
      <c r="F49" s="1">
        <f t="shared" si="4"/>
        <v>0</v>
      </c>
      <c r="H49" s="1">
        <f t="shared" si="5"/>
        <v>0.59999999999999964</v>
      </c>
      <c r="I49" s="1">
        <f t="shared" si="3"/>
        <v>0.17807999999999993</v>
      </c>
    </row>
    <row r="50" spans="1:9" x14ac:dyDescent="0.3">
      <c r="A50" s="35">
        <v>7.6</v>
      </c>
      <c r="B50" s="4">
        <v>0.8</v>
      </c>
      <c r="C50" s="4">
        <v>0.68</v>
      </c>
      <c r="D50" s="4"/>
      <c r="E50" s="4"/>
      <c r="F50" s="1">
        <f t="shared" si="4"/>
        <v>0</v>
      </c>
      <c r="H50" s="1">
        <f t="shared" si="5"/>
        <v>0.59999999999999964</v>
      </c>
      <c r="I50" s="1">
        <f t="shared" si="3"/>
        <v>0.32639999999999986</v>
      </c>
    </row>
    <row r="51" spans="1:9" x14ac:dyDescent="0.3">
      <c r="A51" s="35">
        <v>8.1999999999999993</v>
      </c>
      <c r="B51" s="4">
        <v>1.02</v>
      </c>
      <c r="C51" s="4">
        <v>0.67</v>
      </c>
      <c r="D51" s="4"/>
      <c r="E51" s="4"/>
      <c r="F51" s="1">
        <f t="shared" si="4"/>
        <v>0</v>
      </c>
      <c r="H51" s="1">
        <f t="shared" si="5"/>
        <v>0.60000000000000053</v>
      </c>
      <c r="I51" s="1">
        <f t="shared" si="3"/>
        <v>0.41004000000000035</v>
      </c>
    </row>
    <row r="52" spans="1:9" x14ac:dyDescent="0.3">
      <c r="A52" s="35">
        <v>8.8000000000000007</v>
      </c>
      <c r="B52" s="4">
        <v>1.26</v>
      </c>
      <c r="C52" s="4">
        <v>0.82</v>
      </c>
      <c r="D52" s="4"/>
      <c r="E52" s="4"/>
      <c r="F52" s="1">
        <f t="shared" si="4"/>
        <v>0</v>
      </c>
      <c r="H52" s="1">
        <f t="shared" si="5"/>
        <v>0.60000000000000053</v>
      </c>
      <c r="I52" s="1">
        <f t="shared" si="3"/>
        <v>0.61992000000000047</v>
      </c>
    </row>
    <row r="53" spans="1:9" x14ac:dyDescent="0.3">
      <c r="A53" s="35">
        <v>9.4</v>
      </c>
      <c r="B53" s="4">
        <v>1.27</v>
      </c>
      <c r="C53" s="4">
        <v>1.22</v>
      </c>
      <c r="D53" s="4"/>
      <c r="E53" s="4"/>
      <c r="F53" s="1">
        <f t="shared" si="4"/>
        <v>0</v>
      </c>
      <c r="H53" s="1">
        <f t="shared" si="5"/>
        <v>0.59999999999999964</v>
      </c>
      <c r="I53" s="1">
        <f t="shared" si="3"/>
        <v>0.92963999999999947</v>
      </c>
    </row>
    <row r="54" spans="1:9" x14ac:dyDescent="0.3">
      <c r="A54" s="35">
        <v>10</v>
      </c>
      <c r="B54" s="4">
        <v>1.31</v>
      </c>
      <c r="C54" s="4">
        <v>1.46</v>
      </c>
      <c r="D54" s="4"/>
      <c r="E54" s="4"/>
      <c r="F54" s="1">
        <f t="shared" si="4"/>
        <v>0</v>
      </c>
      <c r="H54" s="1">
        <f t="shared" si="5"/>
        <v>0.59999999999999964</v>
      </c>
      <c r="I54" s="1">
        <f t="shared" si="3"/>
        <v>1.1475599999999992</v>
      </c>
    </row>
    <row r="55" spans="1:9" x14ac:dyDescent="0.3">
      <c r="A55" s="35">
        <v>10.6</v>
      </c>
      <c r="B55" s="4">
        <v>1.1000000000000001</v>
      </c>
      <c r="C55" s="4">
        <v>1.45</v>
      </c>
      <c r="D55" s="4"/>
      <c r="E55" s="4"/>
      <c r="F55" s="1">
        <f t="shared" si="4"/>
        <v>0</v>
      </c>
      <c r="H55" s="1">
        <f t="shared" si="5"/>
        <v>0.59999999999999964</v>
      </c>
      <c r="I55" s="1">
        <f t="shared" si="3"/>
        <v>0.95699999999999941</v>
      </c>
    </row>
    <row r="56" spans="1:9" x14ac:dyDescent="0.3">
      <c r="A56" s="35">
        <v>11.2</v>
      </c>
      <c r="B56" s="4">
        <v>0.75</v>
      </c>
      <c r="C56" s="4">
        <v>0.57999999999999996</v>
      </c>
      <c r="D56" s="4"/>
      <c r="E56" s="4"/>
      <c r="F56" s="1">
        <f t="shared" si="4"/>
        <v>0</v>
      </c>
      <c r="H56" s="1">
        <f t="shared" si="5"/>
        <v>0.60000000000000053</v>
      </c>
      <c r="I56" s="1">
        <f t="shared" si="3"/>
        <v>0.26100000000000023</v>
      </c>
    </row>
    <row r="57" spans="1:9" x14ac:dyDescent="0.3">
      <c r="A57" s="35">
        <v>11.8</v>
      </c>
      <c r="B57" s="4">
        <v>0.56000000000000005</v>
      </c>
      <c r="C57" s="4">
        <v>-0.06</v>
      </c>
      <c r="D57" s="4"/>
      <c r="E57" s="4"/>
      <c r="F57" s="1">
        <f t="shared" si="4"/>
        <v>0</v>
      </c>
      <c r="H57" s="1">
        <f t="shared" si="5"/>
        <v>0.5</v>
      </c>
      <c r="I57" s="1">
        <f t="shared" si="3"/>
        <v>-1.6800000000000002E-2</v>
      </c>
    </row>
    <row r="58" spans="1:9" x14ac:dyDescent="0.3">
      <c r="A58" s="35">
        <v>12.2</v>
      </c>
      <c r="B58" s="4">
        <v>0.3</v>
      </c>
      <c r="C58" s="4">
        <v>-0.02</v>
      </c>
      <c r="D58" s="4"/>
      <c r="E58" s="4"/>
      <c r="F58" s="1">
        <f t="shared" si="4"/>
        <v>0</v>
      </c>
      <c r="H58" s="1">
        <f t="shared" si="5"/>
        <v>0.34999999999999964</v>
      </c>
      <c r="I58" s="1">
        <f t="shared" si="3"/>
        <v>-2.0999999999999977E-3</v>
      </c>
    </row>
    <row r="59" spans="1:9" x14ac:dyDescent="0.3">
      <c r="A59" s="35">
        <v>12.5</v>
      </c>
      <c r="B59" s="4">
        <v>0.05</v>
      </c>
      <c r="C59" s="4">
        <v>0</v>
      </c>
      <c r="D59" s="4"/>
      <c r="E59" s="4"/>
      <c r="F59" s="1">
        <f t="shared" si="4"/>
        <v>0</v>
      </c>
      <c r="H59" s="1">
        <f t="shared" si="5"/>
        <v>-6.1</v>
      </c>
      <c r="I59" s="1">
        <f t="shared" si="3"/>
        <v>0</v>
      </c>
    </row>
  </sheetData>
  <mergeCells count="2">
    <mergeCell ref="C11:E11"/>
    <mergeCell ref="C36:E3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15ED-4657-4AD1-8F4E-D4BDB6741974}">
  <dimension ref="A1:I64"/>
  <sheetViews>
    <sheetView workbookViewId="0">
      <selection activeCell="A2" sqref="A2"/>
    </sheetView>
  </sheetViews>
  <sheetFormatPr defaultRowHeight="14.4" x14ac:dyDescent="0.3"/>
  <cols>
    <col min="1" max="1" width="9.6640625" style="1" customWidth="1"/>
    <col min="2" max="2" width="9.5546875" style="1" bestFit="1" customWidth="1"/>
    <col min="3" max="16384" width="8.88671875" style="1"/>
  </cols>
  <sheetData>
    <row r="1" spans="1:9" x14ac:dyDescent="0.3">
      <c r="A1" s="38" t="s">
        <v>66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67</v>
      </c>
      <c r="H6" s="41" t="s">
        <v>14</v>
      </c>
      <c r="I6" s="42">
        <f>SUM(I13:I30)</f>
        <v>0.64826000000000006</v>
      </c>
    </row>
    <row r="7" spans="1:9" x14ac:dyDescent="0.3">
      <c r="A7" s="1" t="s">
        <v>15</v>
      </c>
      <c r="B7" s="47">
        <v>41361</v>
      </c>
      <c r="D7" s="1" t="s">
        <v>13</v>
      </c>
      <c r="E7" s="40">
        <v>7.6</v>
      </c>
    </row>
    <row r="8" spans="1:9" x14ac:dyDescent="0.3">
      <c r="A8" s="1" t="s">
        <v>17</v>
      </c>
      <c r="B8" s="48">
        <v>1145</v>
      </c>
      <c r="D8" s="1" t="s">
        <v>16</v>
      </c>
      <c r="E8" s="40" t="s">
        <v>30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2.5</v>
      </c>
      <c r="B13" s="4">
        <v>0.02</v>
      </c>
      <c r="C13" s="4">
        <v>0</v>
      </c>
      <c r="D13" s="4"/>
      <c r="E13" s="4"/>
      <c r="F13" s="1">
        <f>(D13+E13)/2</f>
        <v>0</v>
      </c>
      <c r="I13" s="1">
        <f t="shared" ref="I13:I30" si="0">H13*C13*B13</f>
        <v>0</v>
      </c>
    </row>
    <row r="14" spans="1:9" x14ac:dyDescent="0.3">
      <c r="A14" s="35">
        <v>2.7</v>
      </c>
      <c r="B14" s="4">
        <v>0.08</v>
      </c>
      <c r="C14" s="4">
        <v>-0.05</v>
      </c>
      <c r="D14" s="4"/>
      <c r="E14" s="4"/>
      <c r="F14" s="1">
        <f t="shared" ref="F14:F30" si="1">(D14+E14)/2</f>
        <v>0</v>
      </c>
      <c r="H14" s="1">
        <f>(A15-A13)/2</f>
        <v>0.25</v>
      </c>
      <c r="I14" s="1">
        <f t="shared" si="0"/>
        <v>-1E-3</v>
      </c>
    </row>
    <row r="15" spans="1:9" x14ac:dyDescent="0.3">
      <c r="A15" s="35">
        <v>3</v>
      </c>
      <c r="B15" s="4">
        <v>0.14000000000000001</v>
      </c>
      <c r="C15" s="4">
        <v>0.16</v>
      </c>
      <c r="D15" s="4"/>
      <c r="E15" s="4"/>
      <c r="F15" s="1">
        <f t="shared" si="1"/>
        <v>0</v>
      </c>
      <c r="H15" s="1">
        <f t="shared" ref="H15:H30" si="2">(A16-A14)/2</f>
        <v>0.29999999999999982</v>
      </c>
      <c r="I15" s="1">
        <f t="shared" si="0"/>
        <v>6.7199999999999968E-3</v>
      </c>
    </row>
    <row r="16" spans="1:9" x14ac:dyDescent="0.3">
      <c r="A16" s="35">
        <v>3.3</v>
      </c>
      <c r="B16" s="4">
        <v>0.2</v>
      </c>
      <c r="C16" s="4">
        <v>0.5</v>
      </c>
      <c r="D16" s="4"/>
      <c r="E16" s="4"/>
      <c r="F16" s="1">
        <f t="shared" si="1"/>
        <v>0</v>
      </c>
      <c r="H16" s="1">
        <f t="shared" si="2"/>
        <v>0.30000000000000004</v>
      </c>
      <c r="I16" s="1">
        <f t="shared" si="0"/>
        <v>3.0000000000000006E-2</v>
      </c>
    </row>
    <row r="17" spans="1:9" x14ac:dyDescent="0.3">
      <c r="A17" s="35">
        <v>3.6</v>
      </c>
      <c r="B17" s="4">
        <v>0.2</v>
      </c>
      <c r="C17" s="4">
        <v>0.65</v>
      </c>
      <c r="D17" s="4"/>
      <c r="E17" s="4"/>
      <c r="F17" s="1">
        <f t="shared" si="1"/>
        <v>0</v>
      </c>
      <c r="H17" s="1">
        <f t="shared" si="2"/>
        <v>0.30000000000000004</v>
      </c>
      <c r="I17" s="1">
        <f t="shared" si="0"/>
        <v>3.9000000000000007E-2</v>
      </c>
    </row>
    <row r="18" spans="1:9" x14ac:dyDescent="0.3">
      <c r="A18" s="35">
        <v>3.9</v>
      </c>
      <c r="B18" s="4">
        <v>0.2</v>
      </c>
      <c r="C18" s="4">
        <v>0.79</v>
      </c>
      <c r="D18" s="4"/>
      <c r="E18" s="4"/>
      <c r="F18" s="1">
        <f t="shared" si="1"/>
        <v>0</v>
      </c>
      <c r="H18" s="1">
        <f t="shared" si="2"/>
        <v>0.30000000000000004</v>
      </c>
      <c r="I18" s="1">
        <f t="shared" si="0"/>
        <v>4.7400000000000012E-2</v>
      </c>
    </row>
    <row r="19" spans="1:9" x14ac:dyDescent="0.3">
      <c r="A19" s="35">
        <v>4.2</v>
      </c>
      <c r="B19" s="4">
        <v>0.2</v>
      </c>
      <c r="C19" s="4">
        <v>0.87</v>
      </c>
      <c r="D19" s="4"/>
      <c r="E19" s="4"/>
      <c r="F19" s="1">
        <f t="shared" si="1"/>
        <v>0</v>
      </c>
      <c r="H19" s="1">
        <f t="shared" si="2"/>
        <v>0.30000000000000004</v>
      </c>
      <c r="I19" s="1">
        <f t="shared" si="0"/>
        <v>5.2200000000000003E-2</v>
      </c>
    </row>
    <row r="20" spans="1:9" x14ac:dyDescent="0.3">
      <c r="A20" s="35">
        <v>4.5</v>
      </c>
      <c r="B20" s="4">
        <v>0.21</v>
      </c>
      <c r="C20" s="4">
        <v>0.97</v>
      </c>
      <c r="D20" s="4"/>
      <c r="E20" s="4"/>
      <c r="F20" s="1">
        <f t="shared" si="1"/>
        <v>0</v>
      </c>
      <c r="H20" s="1">
        <f t="shared" si="2"/>
        <v>0.29999999999999982</v>
      </c>
      <c r="I20" s="1">
        <f t="shared" si="0"/>
        <v>6.1109999999999956E-2</v>
      </c>
    </row>
    <row r="21" spans="1:9" x14ac:dyDescent="0.3">
      <c r="A21" s="35">
        <v>4.8</v>
      </c>
      <c r="B21" s="4">
        <v>0.22</v>
      </c>
      <c r="C21" s="4">
        <v>0.93</v>
      </c>
      <c r="D21" s="4"/>
      <c r="E21" s="4"/>
      <c r="F21" s="1">
        <f t="shared" si="1"/>
        <v>0</v>
      </c>
      <c r="H21" s="1">
        <f t="shared" si="2"/>
        <v>0.29999999999999982</v>
      </c>
      <c r="I21" s="1">
        <f t="shared" si="0"/>
        <v>6.1379999999999969E-2</v>
      </c>
    </row>
    <row r="22" spans="1:9" x14ac:dyDescent="0.3">
      <c r="A22" s="35">
        <v>5.0999999999999996</v>
      </c>
      <c r="B22" s="4">
        <v>0.21</v>
      </c>
      <c r="C22" s="4">
        <v>0.92</v>
      </c>
      <c r="D22" s="4"/>
      <c r="E22" s="4"/>
      <c r="F22" s="1">
        <f t="shared" si="1"/>
        <v>0</v>
      </c>
      <c r="H22" s="1">
        <f t="shared" si="2"/>
        <v>0.30000000000000027</v>
      </c>
      <c r="I22" s="1">
        <f t="shared" si="0"/>
        <v>5.7960000000000046E-2</v>
      </c>
    </row>
    <row r="23" spans="1:9" x14ac:dyDescent="0.3">
      <c r="A23" s="35">
        <v>5.4</v>
      </c>
      <c r="B23" s="4">
        <v>0.24</v>
      </c>
      <c r="C23" s="4">
        <v>0.9</v>
      </c>
      <c r="D23" s="4"/>
      <c r="E23" s="4"/>
      <c r="F23" s="1">
        <f t="shared" si="1"/>
        <v>0</v>
      </c>
      <c r="H23" s="1">
        <f t="shared" si="2"/>
        <v>0.30000000000000027</v>
      </c>
      <c r="I23" s="1">
        <f t="shared" si="0"/>
        <v>6.4800000000000052E-2</v>
      </c>
    </row>
    <row r="24" spans="1:9" x14ac:dyDescent="0.3">
      <c r="A24" s="35">
        <v>5.7</v>
      </c>
      <c r="B24" s="4">
        <v>0.25</v>
      </c>
      <c r="C24" s="4">
        <v>0.85</v>
      </c>
      <c r="D24" s="4"/>
      <c r="E24" s="4"/>
      <c r="F24" s="1">
        <f t="shared" si="1"/>
        <v>0</v>
      </c>
      <c r="H24" s="1">
        <f t="shared" si="2"/>
        <v>0.29999999999999982</v>
      </c>
      <c r="I24" s="1">
        <f t="shared" si="0"/>
        <v>6.3749999999999959E-2</v>
      </c>
    </row>
    <row r="25" spans="1:9" x14ac:dyDescent="0.3">
      <c r="A25" s="35">
        <v>6</v>
      </c>
      <c r="B25" s="4">
        <v>0.22</v>
      </c>
      <c r="C25" s="4">
        <v>0.82</v>
      </c>
      <c r="D25" s="4"/>
      <c r="E25" s="4"/>
      <c r="F25" s="1">
        <f t="shared" si="1"/>
        <v>0</v>
      </c>
      <c r="H25" s="1">
        <f t="shared" si="2"/>
        <v>0.29999999999999982</v>
      </c>
      <c r="I25" s="1">
        <f t="shared" si="0"/>
        <v>5.411999999999996E-2</v>
      </c>
    </row>
    <row r="26" spans="1:9" x14ac:dyDescent="0.3">
      <c r="A26" s="35">
        <v>6.3</v>
      </c>
      <c r="B26" s="4">
        <v>0.2</v>
      </c>
      <c r="C26" s="4">
        <v>0.76</v>
      </c>
      <c r="D26" s="4"/>
      <c r="E26" s="4"/>
      <c r="F26" s="1">
        <f t="shared" si="1"/>
        <v>0</v>
      </c>
      <c r="H26" s="1">
        <f t="shared" si="2"/>
        <v>0.29999999999999982</v>
      </c>
      <c r="I26" s="1">
        <f t="shared" si="0"/>
        <v>4.5599999999999974E-2</v>
      </c>
    </row>
    <row r="27" spans="1:9" x14ac:dyDescent="0.3">
      <c r="A27" s="35">
        <v>6.6</v>
      </c>
      <c r="B27" s="4">
        <v>0.18</v>
      </c>
      <c r="C27" s="4">
        <v>0.62</v>
      </c>
      <c r="D27" s="4"/>
      <c r="E27" s="4"/>
      <c r="F27" s="1">
        <f t="shared" si="1"/>
        <v>0</v>
      </c>
      <c r="H27" s="1">
        <f t="shared" si="2"/>
        <v>0.30000000000000027</v>
      </c>
      <c r="I27" s="1">
        <f t="shared" si="0"/>
        <v>3.3480000000000031E-2</v>
      </c>
    </row>
    <row r="28" spans="1:9" x14ac:dyDescent="0.3">
      <c r="A28" s="35">
        <v>6.9</v>
      </c>
      <c r="B28" s="4">
        <v>0.15</v>
      </c>
      <c r="C28" s="4">
        <v>0.54</v>
      </c>
      <c r="D28" s="4"/>
      <c r="E28" s="4"/>
      <c r="F28" s="1">
        <f t="shared" si="1"/>
        <v>0</v>
      </c>
      <c r="H28" s="1">
        <f t="shared" si="2"/>
        <v>0.30000000000000027</v>
      </c>
      <c r="I28" s="1">
        <f t="shared" si="0"/>
        <v>2.430000000000002E-2</v>
      </c>
    </row>
    <row r="29" spans="1:9" x14ac:dyDescent="0.3">
      <c r="A29" s="35">
        <v>7.2</v>
      </c>
      <c r="B29" s="4">
        <v>0.08</v>
      </c>
      <c r="C29" s="4">
        <v>0.31</v>
      </c>
      <c r="D29" s="4"/>
      <c r="E29" s="4"/>
      <c r="F29" s="1">
        <f t="shared" si="1"/>
        <v>0</v>
      </c>
      <c r="H29" s="1">
        <f t="shared" si="2"/>
        <v>0.29999999999999982</v>
      </c>
      <c r="I29" s="1">
        <f t="shared" si="0"/>
        <v>7.4399999999999952E-3</v>
      </c>
    </row>
    <row r="30" spans="1:9" x14ac:dyDescent="0.3">
      <c r="A30" s="35">
        <v>7.5</v>
      </c>
      <c r="B30" s="4">
        <v>0.03</v>
      </c>
      <c r="C30" s="4">
        <v>0</v>
      </c>
      <c r="D30" s="4"/>
      <c r="E30" s="4"/>
      <c r="F30" s="1">
        <f t="shared" si="1"/>
        <v>0</v>
      </c>
      <c r="H30" s="1">
        <f t="shared" si="2"/>
        <v>-3.6</v>
      </c>
      <c r="I30" s="1">
        <f t="shared" si="0"/>
        <v>0</v>
      </c>
    </row>
    <row r="32" spans="1:9" ht="15" thickBot="1" x14ac:dyDescent="0.35"/>
    <row r="33" spans="1:9" ht="15" thickBot="1" x14ac:dyDescent="0.35">
      <c r="A33" s="1" t="s">
        <v>12</v>
      </c>
      <c r="B33" s="48" t="s">
        <v>67</v>
      </c>
      <c r="H33" s="41" t="s">
        <v>14</v>
      </c>
      <c r="I33" s="42">
        <f>SUM(I40:I64)</f>
        <v>7.86205</v>
      </c>
    </row>
    <row r="34" spans="1:9" x14ac:dyDescent="0.3">
      <c r="A34" s="1" t="s">
        <v>15</v>
      </c>
      <c r="B34" s="47">
        <v>41374</v>
      </c>
      <c r="D34" s="1" t="s">
        <v>13</v>
      </c>
      <c r="E34" s="40">
        <v>1.1000000000000001</v>
      </c>
    </row>
    <row r="35" spans="1:9" x14ac:dyDescent="0.3">
      <c r="A35" s="1" t="s">
        <v>17</v>
      </c>
      <c r="B35" s="48">
        <v>1845</v>
      </c>
      <c r="D35" s="1" t="s">
        <v>16</v>
      </c>
      <c r="E35" s="40">
        <v>12.3</v>
      </c>
    </row>
    <row r="36" spans="1:9" x14ac:dyDescent="0.3">
      <c r="A36" s="1" t="s">
        <v>18</v>
      </c>
      <c r="B36" s="44" t="s">
        <v>19</v>
      </c>
    </row>
    <row r="37" spans="1:9" x14ac:dyDescent="0.3">
      <c r="B37" s="43"/>
    </row>
    <row r="38" spans="1:9" x14ac:dyDescent="0.3">
      <c r="C38" s="50" t="s">
        <v>20</v>
      </c>
      <c r="D38" s="50"/>
      <c r="E38" s="50"/>
    </row>
    <row r="39" spans="1:9" ht="15" thickBot="1" x14ac:dyDescent="0.35">
      <c r="A39" s="45" t="s">
        <v>21</v>
      </c>
      <c r="B39" s="45" t="s">
        <v>22</v>
      </c>
      <c r="C39" s="46">
        <v>0.6</v>
      </c>
      <c r="D39" s="46">
        <v>0.2</v>
      </c>
      <c r="E39" s="46">
        <v>0.8</v>
      </c>
      <c r="F39" s="46" t="s">
        <v>23</v>
      </c>
      <c r="H39" s="45" t="s">
        <v>24</v>
      </c>
      <c r="I39" s="45" t="s">
        <v>25</v>
      </c>
    </row>
    <row r="40" spans="1:9" ht="15" thickTop="1" x14ac:dyDescent="0.3">
      <c r="A40" s="35">
        <v>1.2</v>
      </c>
      <c r="B40" s="4">
        <v>0.1</v>
      </c>
      <c r="C40" s="4">
        <v>0</v>
      </c>
      <c r="D40" s="4"/>
      <c r="E40" s="4"/>
      <c r="F40" s="1">
        <f>(D40+E40)/2</f>
        <v>0</v>
      </c>
      <c r="I40" s="1">
        <f t="shared" ref="I40:I64" si="3">H40*C40*B40</f>
        <v>0</v>
      </c>
    </row>
    <row r="41" spans="1:9" x14ac:dyDescent="0.3">
      <c r="A41" s="35">
        <v>1.4</v>
      </c>
      <c r="B41" s="4">
        <v>0.38</v>
      </c>
      <c r="C41" s="4">
        <v>-0.08</v>
      </c>
      <c r="D41" s="4"/>
      <c r="E41" s="4"/>
      <c r="F41" s="1">
        <f t="shared" ref="F41:F64" si="4">(D41+E41)/2</f>
        <v>0</v>
      </c>
      <c r="H41" s="1">
        <f>(A42-A40)/2</f>
        <v>0.25</v>
      </c>
      <c r="I41" s="1">
        <f t="shared" si="3"/>
        <v>-7.6E-3</v>
      </c>
    </row>
    <row r="42" spans="1:9" x14ac:dyDescent="0.3">
      <c r="A42" s="35">
        <v>1.7</v>
      </c>
      <c r="B42" s="4">
        <v>0.46</v>
      </c>
      <c r="C42" s="4">
        <v>0.6</v>
      </c>
      <c r="D42" s="4"/>
      <c r="E42" s="4"/>
      <c r="F42" s="1">
        <f t="shared" si="4"/>
        <v>0</v>
      </c>
      <c r="H42" s="1">
        <f t="shared" ref="H42:H64" si="5">(A43-A41)/2</f>
        <v>0.30000000000000004</v>
      </c>
      <c r="I42" s="1">
        <f t="shared" si="3"/>
        <v>8.2800000000000012E-2</v>
      </c>
    </row>
    <row r="43" spans="1:9" x14ac:dyDescent="0.3">
      <c r="A43" s="35">
        <v>2</v>
      </c>
      <c r="B43" s="4">
        <v>0.7</v>
      </c>
      <c r="C43" s="4">
        <v>1.34</v>
      </c>
      <c r="D43" s="4"/>
      <c r="E43" s="4"/>
      <c r="F43" s="1">
        <f t="shared" si="4"/>
        <v>0</v>
      </c>
      <c r="H43" s="1">
        <f t="shared" si="5"/>
        <v>0.4</v>
      </c>
      <c r="I43" s="1">
        <f t="shared" si="3"/>
        <v>0.37519999999999998</v>
      </c>
    </row>
    <row r="44" spans="1:9" x14ac:dyDescent="0.3">
      <c r="A44" s="35">
        <v>2.5</v>
      </c>
      <c r="B44" s="4">
        <v>0.72</v>
      </c>
      <c r="C44" s="4">
        <v>1.79</v>
      </c>
      <c r="D44" s="4"/>
      <c r="E44" s="4"/>
      <c r="F44" s="1">
        <f t="shared" si="4"/>
        <v>0</v>
      </c>
      <c r="H44" s="1">
        <f t="shared" si="5"/>
        <v>0.5</v>
      </c>
      <c r="I44" s="1">
        <f t="shared" si="3"/>
        <v>0.64439999999999997</v>
      </c>
    </row>
    <row r="45" spans="1:9" x14ac:dyDescent="0.3">
      <c r="A45" s="35">
        <v>3</v>
      </c>
      <c r="B45" s="4">
        <v>0.72</v>
      </c>
      <c r="C45" s="4">
        <v>1.71</v>
      </c>
      <c r="D45" s="4"/>
      <c r="E45" s="4"/>
      <c r="F45" s="1">
        <f t="shared" si="4"/>
        <v>0</v>
      </c>
      <c r="H45" s="1">
        <f t="shared" si="5"/>
        <v>0.5</v>
      </c>
      <c r="I45" s="1">
        <f t="shared" si="3"/>
        <v>0.61559999999999993</v>
      </c>
    </row>
    <row r="46" spans="1:9" x14ac:dyDescent="0.3">
      <c r="A46" s="35">
        <v>3.5</v>
      </c>
      <c r="B46" s="4">
        <v>0.7</v>
      </c>
      <c r="C46" s="4">
        <v>1.65</v>
      </c>
      <c r="D46" s="4"/>
      <c r="E46" s="4"/>
      <c r="F46" s="1">
        <f t="shared" si="4"/>
        <v>0</v>
      </c>
      <c r="H46" s="1">
        <f t="shared" si="5"/>
        <v>0.5</v>
      </c>
      <c r="I46" s="1">
        <f t="shared" si="3"/>
        <v>0.5774999999999999</v>
      </c>
    </row>
    <row r="47" spans="1:9" x14ac:dyDescent="0.3">
      <c r="A47" s="35">
        <v>4</v>
      </c>
      <c r="B47" s="4">
        <v>0.73</v>
      </c>
      <c r="C47" s="4">
        <v>1.57</v>
      </c>
      <c r="D47" s="4"/>
      <c r="E47" s="4"/>
      <c r="F47" s="1">
        <f t="shared" si="4"/>
        <v>0</v>
      </c>
      <c r="H47" s="1">
        <f t="shared" si="5"/>
        <v>0.5</v>
      </c>
      <c r="I47" s="1">
        <f t="shared" si="3"/>
        <v>0.57305000000000006</v>
      </c>
    </row>
    <row r="48" spans="1:9" x14ac:dyDescent="0.3">
      <c r="A48" s="35">
        <v>4.5</v>
      </c>
      <c r="B48" s="4">
        <v>0.74</v>
      </c>
      <c r="C48" s="4">
        <v>1.57</v>
      </c>
      <c r="D48" s="4"/>
      <c r="E48" s="4"/>
      <c r="F48" s="1">
        <f t="shared" si="4"/>
        <v>0</v>
      </c>
      <c r="H48" s="1">
        <f t="shared" si="5"/>
        <v>0.5</v>
      </c>
      <c r="I48" s="1">
        <f t="shared" si="3"/>
        <v>0.58089999999999997</v>
      </c>
    </row>
    <row r="49" spans="1:9" x14ac:dyDescent="0.3">
      <c r="A49" s="35">
        <v>5</v>
      </c>
      <c r="B49" s="4">
        <v>0.73</v>
      </c>
      <c r="C49" s="4">
        <v>1.55</v>
      </c>
      <c r="D49" s="4"/>
      <c r="E49" s="4"/>
      <c r="F49" s="1">
        <f t="shared" si="4"/>
        <v>0</v>
      </c>
      <c r="H49" s="1">
        <f t="shared" si="5"/>
        <v>0.5</v>
      </c>
      <c r="I49" s="1">
        <f t="shared" si="3"/>
        <v>0.56574999999999998</v>
      </c>
    </row>
    <row r="50" spans="1:9" x14ac:dyDescent="0.3">
      <c r="A50" s="35">
        <v>5.5</v>
      </c>
      <c r="B50" s="4">
        <v>0.7</v>
      </c>
      <c r="C50" s="4">
        <v>1.37</v>
      </c>
      <c r="D50" s="4"/>
      <c r="E50" s="4"/>
      <c r="F50" s="1">
        <f t="shared" si="4"/>
        <v>0</v>
      </c>
      <c r="H50" s="1">
        <f t="shared" si="5"/>
        <v>0.5</v>
      </c>
      <c r="I50" s="1">
        <f t="shared" si="3"/>
        <v>0.47949999999999998</v>
      </c>
    </row>
    <row r="51" spans="1:9" x14ac:dyDescent="0.3">
      <c r="A51" s="35">
        <v>6</v>
      </c>
      <c r="B51" s="4">
        <v>0.71</v>
      </c>
      <c r="C51" s="4">
        <v>1.43</v>
      </c>
      <c r="D51" s="4"/>
      <c r="E51" s="4"/>
      <c r="F51" s="1">
        <f t="shared" si="4"/>
        <v>0</v>
      </c>
      <c r="H51" s="1">
        <f t="shared" si="5"/>
        <v>0.5</v>
      </c>
      <c r="I51" s="1">
        <f t="shared" si="3"/>
        <v>0.50764999999999993</v>
      </c>
    </row>
    <row r="52" spans="1:9" x14ac:dyDescent="0.3">
      <c r="A52" s="35">
        <v>6.5</v>
      </c>
      <c r="B52" s="4">
        <v>0.7</v>
      </c>
      <c r="C52" s="4">
        <v>1.1599999999999999</v>
      </c>
      <c r="D52" s="4"/>
      <c r="E52" s="4"/>
      <c r="F52" s="1">
        <f t="shared" si="4"/>
        <v>0</v>
      </c>
      <c r="H52" s="1">
        <f t="shared" si="5"/>
        <v>0.5</v>
      </c>
      <c r="I52" s="1">
        <f t="shared" si="3"/>
        <v>0.40599999999999997</v>
      </c>
    </row>
    <row r="53" spans="1:9" x14ac:dyDescent="0.3">
      <c r="A53" s="35">
        <v>7</v>
      </c>
      <c r="B53" s="4">
        <v>0.73</v>
      </c>
      <c r="C53" s="4">
        <v>1.1200000000000001</v>
      </c>
      <c r="D53" s="4"/>
      <c r="E53" s="4"/>
      <c r="F53" s="1">
        <f t="shared" si="4"/>
        <v>0</v>
      </c>
      <c r="H53" s="1">
        <f t="shared" si="5"/>
        <v>0.5</v>
      </c>
      <c r="I53" s="1">
        <f t="shared" si="3"/>
        <v>0.40880000000000005</v>
      </c>
    </row>
    <row r="54" spans="1:9" x14ac:dyDescent="0.3">
      <c r="A54" s="35">
        <v>7.5</v>
      </c>
      <c r="B54" s="4">
        <v>0.8</v>
      </c>
      <c r="C54" s="4">
        <v>1.02</v>
      </c>
      <c r="D54" s="4"/>
      <c r="E54" s="4"/>
      <c r="F54" s="1">
        <f t="shared" si="4"/>
        <v>0</v>
      </c>
      <c r="H54" s="1">
        <f t="shared" si="5"/>
        <v>0.5</v>
      </c>
      <c r="I54" s="1">
        <f t="shared" si="3"/>
        <v>0.40800000000000003</v>
      </c>
    </row>
    <row r="55" spans="1:9" x14ac:dyDescent="0.3">
      <c r="A55" s="35">
        <v>8</v>
      </c>
      <c r="B55" s="4">
        <v>0.8</v>
      </c>
      <c r="C55" s="4">
        <v>1.05</v>
      </c>
      <c r="D55" s="4"/>
      <c r="E55" s="4"/>
      <c r="F55" s="1">
        <f t="shared" si="4"/>
        <v>0</v>
      </c>
      <c r="H55" s="1">
        <f t="shared" si="5"/>
        <v>0.5</v>
      </c>
      <c r="I55" s="1">
        <f t="shared" si="3"/>
        <v>0.42000000000000004</v>
      </c>
    </row>
    <row r="56" spans="1:9" x14ac:dyDescent="0.3">
      <c r="A56" s="35">
        <v>8.5</v>
      </c>
      <c r="B56" s="4">
        <v>0.75</v>
      </c>
      <c r="C56" s="4">
        <v>0.87</v>
      </c>
      <c r="D56" s="4"/>
      <c r="E56" s="4"/>
      <c r="F56" s="1">
        <f t="shared" si="4"/>
        <v>0</v>
      </c>
      <c r="H56" s="1">
        <f t="shared" si="5"/>
        <v>0.5</v>
      </c>
      <c r="I56" s="1">
        <f t="shared" si="3"/>
        <v>0.32624999999999998</v>
      </c>
    </row>
    <row r="57" spans="1:9" x14ac:dyDescent="0.3">
      <c r="A57" s="35">
        <v>9</v>
      </c>
      <c r="B57" s="4">
        <v>0.73</v>
      </c>
      <c r="C57" s="4">
        <v>0.72</v>
      </c>
      <c r="D57" s="4"/>
      <c r="E57" s="4"/>
      <c r="F57" s="1">
        <f t="shared" si="4"/>
        <v>0</v>
      </c>
      <c r="H57" s="1">
        <f t="shared" si="5"/>
        <v>0.5</v>
      </c>
      <c r="I57" s="1">
        <f t="shared" si="3"/>
        <v>0.26279999999999998</v>
      </c>
    </row>
    <row r="58" spans="1:9" x14ac:dyDescent="0.3">
      <c r="A58" s="35">
        <v>9.5</v>
      </c>
      <c r="B58" s="4">
        <v>0.63</v>
      </c>
      <c r="C58" s="4">
        <v>0.5</v>
      </c>
      <c r="D58" s="4"/>
      <c r="E58" s="4"/>
      <c r="F58" s="1">
        <f t="shared" si="4"/>
        <v>0</v>
      </c>
      <c r="H58" s="1">
        <f t="shared" si="5"/>
        <v>0.5</v>
      </c>
      <c r="I58" s="1">
        <f t="shared" si="3"/>
        <v>0.1575</v>
      </c>
    </row>
    <row r="59" spans="1:9" x14ac:dyDescent="0.3">
      <c r="A59" s="35">
        <v>10</v>
      </c>
      <c r="B59" s="4">
        <v>0.7</v>
      </c>
      <c r="C59" s="4">
        <v>0.54</v>
      </c>
      <c r="D59" s="4"/>
      <c r="E59" s="4"/>
      <c r="F59" s="1">
        <f t="shared" si="4"/>
        <v>0</v>
      </c>
      <c r="H59" s="1">
        <f t="shared" si="5"/>
        <v>0.5</v>
      </c>
      <c r="I59" s="1">
        <f t="shared" si="3"/>
        <v>0.189</v>
      </c>
    </row>
    <row r="60" spans="1:9" x14ac:dyDescent="0.3">
      <c r="A60" s="35">
        <v>10.5</v>
      </c>
      <c r="B60" s="4">
        <v>0.9</v>
      </c>
      <c r="C60" s="4">
        <v>0.43</v>
      </c>
      <c r="D60" s="4"/>
      <c r="E60" s="4"/>
      <c r="F60" s="1">
        <f t="shared" si="4"/>
        <v>0</v>
      </c>
      <c r="H60" s="1">
        <f t="shared" si="5"/>
        <v>0.5</v>
      </c>
      <c r="I60" s="1">
        <f t="shared" si="3"/>
        <v>0.19350000000000001</v>
      </c>
    </row>
    <row r="61" spans="1:9" x14ac:dyDescent="0.3">
      <c r="A61" s="35">
        <v>11</v>
      </c>
      <c r="B61" s="4">
        <v>0.85</v>
      </c>
      <c r="C61" s="4">
        <v>0.23</v>
      </c>
      <c r="D61" s="4"/>
      <c r="E61" s="4"/>
      <c r="F61" s="1">
        <f t="shared" si="4"/>
        <v>0</v>
      </c>
      <c r="H61" s="1">
        <f t="shared" si="5"/>
        <v>0.5</v>
      </c>
      <c r="I61" s="1">
        <f t="shared" si="3"/>
        <v>9.7750000000000004E-2</v>
      </c>
    </row>
    <row r="62" spans="1:9" x14ac:dyDescent="0.3">
      <c r="A62" s="35">
        <v>11.5</v>
      </c>
      <c r="B62" s="4">
        <v>0.82</v>
      </c>
      <c r="C62" s="4">
        <v>0.01</v>
      </c>
      <c r="D62" s="4"/>
      <c r="E62" s="4"/>
      <c r="F62" s="1">
        <f t="shared" si="4"/>
        <v>0</v>
      </c>
      <c r="H62" s="1">
        <f t="shared" si="5"/>
        <v>0.5</v>
      </c>
      <c r="I62" s="1">
        <f t="shared" si="3"/>
        <v>4.0999999999999995E-3</v>
      </c>
    </row>
    <row r="63" spans="1:9" x14ac:dyDescent="0.3">
      <c r="A63" s="35">
        <v>12</v>
      </c>
      <c r="B63" s="4">
        <v>0.4</v>
      </c>
      <c r="C63" s="4">
        <v>-0.04</v>
      </c>
      <c r="D63" s="4"/>
      <c r="E63" s="4"/>
      <c r="F63" s="1">
        <f t="shared" si="4"/>
        <v>0</v>
      </c>
      <c r="H63" s="1">
        <f t="shared" si="5"/>
        <v>0.40000000000000036</v>
      </c>
      <c r="I63" s="1">
        <f t="shared" si="3"/>
        <v>-6.4000000000000064E-3</v>
      </c>
    </row>
    <row r="64" spans="1:9" x14ac:dyDescent="0.3">
      <c r="A64" s="35">
        <v>12.3</v>
      </c>
      <c r="B64" s="4">
        <v>0.05</v>
      </c>
      <c r="C64" s="4">
        <v>0</v>
      </c>
      <c r="D64" s="4"/>
      <c r="E64" s="4"/>
      <c r="F64" s="1">
        <f t="shared" si="4"/>
        <v>0</v>
      </c>
      <c r="H64" s="1">
        <f t="shared" si="5"/>
        <v>-6</v>
      </c>
      <c r="I64" s="1">
        <f t="shared" si="3"/>
        <v>0</v>
      </c>
    </row>
  </sheetData>
  <mergeCells count="2">
    <mergeCell ref="C11:E11"/>
    <mergeCell ref="C38:E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D8FD-AD42-4244-A756-9ADB6F908883}">
  <dimension ref="A1:I67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5546875" style="1" customWidth="1"/>
    <col min="3" max="16384" width="8.88671875" style="1"/>
  </cols>
  <sheetData>
    <row r="1" spans="1:9" x14ac:dyDescent="0.3">
      <c r="A1" s="38" t="s">
        <v>33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7" t="s">
        <v>34</v>
      </c>
      <c r="E6" s="40"/>
      <c r="H6" s="41" t="s">
        <v>14</v>
      </c>
      <c r="I6" s="42">
        <f>SUM(I13:I36)</f>
        <v>91.043192499999989</v>
      </c>
    </row>
    <row r="7" spans="1:9" x14ac:dyDescent="0.3">
      <c r="A7" s="1" t="s">
        <v>15</v>
      </c>
      <c r="B7" s="47">
        <v>41472</v>
      </c>
      <c r="D7" s="1" t="s">
        <v>13</v>
      </c>
      <c r="E7" s="43">
        <v>48.1</v>
      </c>
    </row>
    <row r="8" spans="1:9" x14ac:dyDescent="0.3">
      <c r="A8" s="1" t="s">
        <v>17</v>
      </c>
      <c r="B8" s="48">
        <v>1145</v>
      </c>
      <c r="D8" s="1" t="s">
        <v>16</v>
      </c>
      <c r="E8" s="43">
        <v>1</v>
      </c>
    </row>
    <row r="9" spans="1:9" x14ac:dyDescent="0.3">
      <c r="A9" s="1" t="s">
        <v>18</v>
      </c>
      <c r="B9" s="44">
        <v>0.24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1.5</v>
      </c>
      <c r="B13" s="4">
        <v>0.1</v>
      </c>
      <c r="C13" s="4">
        <v>0</v>
      </c>
      <c r="D13" s="4"/>
      <c r="E13" s="4"/>
      <c r="F13" s="1">
        <f>(D13+E13)/2</f>
        <v>0</v>
      </c>
      <c r="I13" s="1">
        <f t="shared" ref="I13:I36" si="0">H13*C13*B13</f>
        <v>0</v>
      </c>
    </row>
    <row r="14" spans="1:9" x14ac:dyDescent="0.3">
      <c r="A14" s="35">
        <v>3</v>
      </c>
      <c r="B14" s="4">
        <v>0.65</v>
      </c>
      <c r="C14" s="4">
        <v>0.03</v>
      </c>
      <c r="D14" s="4"/>
      <c r="E14" s="4"/>
      <c r="F14" s="1">
        <f t="shared" ref="F14:F36" si="1">(D14+E14)/2</f>
        <v>0</v>
      </c>
      <c r="H14" s="1">
        <f>(A15-A13)/2</f>
        <v>1.25</v>
      </c>
      <c r="I14" s="1">
        <f t="shared" si="0"/>
        <v>2.4375000000000001E-2</v>
      </c>
    </row>
    <row r="15" spans="1:9" x14ac:dyDescent="0.3">
      <c r="A15" s="35">
        <v>4</v>
      </c>
      <c r="B15" s="4">
        <v>0.84</v>
      </c>
      <c r="C15" s="4">
        <v>0.45</v>
      </c>
      <c r="D15" s="4"/>
      <c r="E15" s="4"/>
      <c r="F15" s="1">
        <f t="shared" si="1"/>
        <v>0</v>
      </c>
      <c r="H15" s="1">
        <f t="shared" ref="H15:H36" si="2">(A16-A14)/2</f>
        <v>1.5</v>
      </c>
      <c r="I15" s="1">
        <f t="shared" si="0"/>
        <v>0.56700000000000006</v>
      </c>
    </row>
    <row r="16" spans="1:9" x14ac:dyDescent="0.3">
      <c r="A16" s="35">
        <v>6</v>
      </c>
      <c r="B16" s="4">
        <v>1.32</v>
      </c>
      <c r="C16" s="4">
        <v>1.59</v>
      </c>
      <c r="D16" s="4"/>
      <c r="E16" s="4"/>
      <c r="F16" s="1">
        <f t="shared" si="1"/>
        <v>0</v>
      </c>
      <c r="H16" s="1">
        <f t="shared" si="2"/>
        <v>2</v>
      </c>
      <c r="I16" s="1">
        <f t="shared" si="0"/>
        <v>4.1976000000000004</v>
      </c>
    </row>
    <row r="17" spans="1:9" x14ac:dyDescent="0.3">
      <c r="A17" s="35">
        <v>8</v>
      </c>
      <c r="B17" s="4">
        <v>1.45</v>
      </c>
      <c r="C17" s="4">
        <v>2.2200000000000002</v>
      </c>
      <c r="D17" s="4"/>
      <c r="E17" s="4"/>
      <c r="F17" s="1">
        <f t="shared" si="1"/>
        <v>0</v>
      </c>
      <c r="H17" s="1">
        <f t="shared" si="2"/>
        <v>2.25</v>
      </c>
      <c r="I17" s="1">
        <f t="shared" si="0"/>
        <v>7.24275</v>
      </c>
    </row>
    <row r="18" spans="1:9" x14ac:dyDescent="0.3">
      <c r="A18" s="35">
        <v>10.5</v>
      </c>
      <c r="B18" s="4">
        <v>1.6</v>
      </c>
      <c r="C18" s="4">
        <v>2.13</v>
      </c>
      <c r="D18" s="4"/>
      <c r="E18" s="4"/>
      <c r="F18" s="1">
        <f t="shared" si="1"/>
        <v>0</v>
      </c>
      <c r="H18" s="1">
        <f t="shared" si="2"/>
        <v>2.5</v>
      </c>
      <c r="I18" s="1">
        <f t="shared" si="0"/>
        <v>8.52</v>
      </c>
    </row>
    <row r="19" spans="1:9" x14ac:dyDescent="0.3">
      <c r="A19" s="35">
        <v>13</v>
      </c>
      <c r="B19" s="4">
        <v>1.62</v>
      </c>
      <c r="C19" s="4">
        <v>2.81</v>
      </c>
      <c r="D19" s="4"/>
      <c r="E19" s="4"/>
      <c r="F19" s="1">
        <f t="shared" si="1"/>
        <v>0</v>
      </c>
      <c r="H19" s="1">
        <f t="shared" si="2"/>
        <v>2.5</v>
      </c>
      <c r="I19" s="1">
        <f t="shared" si="0"/>
        <v>11.380500000000001</v>
      </c>
    </row>
    <row r="20" spans="1:9" x14ac:dyDescent="0.3">
      <c r="A20" s="35">
        <v>15.5</v>
      </c>
      <c r="B20" s="4">
        <v>1.55</v>
      </c>
      <c r="C20" s="4">
        <v>2.4</v>
      </c>
      <c r="D20" s="4"/>
      <c r="E20" s="4"/>
      <c r="F20" s="1">
        <f t="shared" si="1"/>
        <v>0</v>
      </c>
      <c r="H20" s="1">
        <f t="shared" si="2"/>
        <v>2.5</v>
      </c>
      <c r="I20" s="1">
        <f t="shared" si="0"/>
        <v>9.3000000000000007</v>
      </c>
    </row>
    <row r="21" spans="1:9" x14ac:dyDescent="0.3">
      <c r="A21" s="35">
        <v>18</v>
      </c>
      <c r="B21" s="4">
        <v>1.5</v>
      </c>
      <c r="C21" s="4">
        <v>2.85</v>
      </c>
      <c r="D21" s="4"/>
      <c r="E21" s="4"/>
      <c r="F21" s="1">
        <f t="shared" si="1"/>
        <v>0</v>
      </c>
      <c r="H21" s="1">
        <f t="shared" si="2"/>
        <v>2.5</v>
      </c>
      <c r="I21" s="1">
        <f t="shared" si="0"/>
        <v>10.6875</v>
      </c>
    </row>
    <row r="22" spans="1:9" x14ac:dyDescent="0.3">
      <c r="A22" s="35">
        <v>20.5</v>
      </c>
      <c r="B22" s="4">
        <v>1.58</v>
      </c>
      <c r="C22" s="4">
        <v>2.17</v>
      </c>
      <c r="D22" s="4"/>
      <c r="E22" s="4"/>
      <c r="F22" s="1">
        <f t="shared" si="1"/>
        <v>0</v>
      </c>
      <c r="H22" s="1">
        <f t="shared" si="2"/>
        <v>2.5</v>
      </c>
      <c r="I22" s="1">
        <f t="shared" si="0"/>
        <v>8.5715000000000003</v>
      </c>
    </row>
    <row r="23" spans="1:9" x14ac:dyDescent="0.3">
      <c r="A23" s="35">
        <v>23</v>
      </c>
      <c r="B23" s="4">
        <v>1.57</v>
      </c>
      <c r="C23" s="4">
        <v>2.0299999999999998</v>
      </c>
      <c r="D23" s="4"/>
      <c r="E23" s="4"/>
      <c r="F23" s="1">
        <f t="shared" si="1"/>
        <v>0</v>
      </c>
      <c r="H23" s="1">
        <f t="shared" si="2"/>
        <v>2.5</v>
      </c>
      <c r="I23" s="1">
        <f t="shared" si="0"/>
        <v>7.9677499999999988</v>
      </c>
    </row>
    <row r="24" spans="1:9" x14ac:dyDescent="0.3">
      <c r="A24" s="35">
        <v>25.5</v>
      </c>
      <c r="B24" s="4">
        <v>1.45</v>
      </c>
      <c r="C24" s="4">
        <v>1.72</v>
      </c>
      <c r="D24" s="4"/>
      <c r="E24" s="4"/>
      <c r="F24" s="1">
        <f t="shared" si="1"/>
        <v>0</v>
      </c>
      <c r="H24" s="1">
        <f t="shared" si="2"/>
        <v>2.5</v>
      </c>
      <c r="I24" s="1">
        <f t="shared" si="0"/>
        <v>6.2349999999999994</v>
      </c>
    </row>
    <row r="25" spans="1:9" x14ac:dyDescent="0.3">
      <c r="A25" s="35">
        <v>28</v>
      </c>
      <c r="B25" s="4">
        <v>1.32</v>
      </c>
      <c r="C25" s="4">
        <v>1.4</v>
      </c>
      <c r="D25" s="4"/>
      <c r="E25" s="4"/>
      <c r="F25" s="1">
        <f t="shared" si="1"/>
        <v>0</v>
      </c>
      <c r="H25" s="1">
        <f t="shared" si="2"/>
        <v>2.5</v>
      </c>
      <c r="I25" s="1">
        <f t="shared" si="0"/>
        <v>4.62</v>
      </c>
    </row>
    <row r="26" spans="1:9" x14ac:dyDescent="0.3">
      <c r="A26" s="35">
        <v>30.5</v>
      </c>
      <c r="B26" s="4">
        <v>1.02</v>
      </c>
      <c r="C26" s="4">
        <v>1.31</v>
      </c>
      <c r="D26" s="4"/>
      <c r="E26" s="4"/>
      <c r="F26" s="1">
        <f t="shared" si="1"/>
        <v>0</v>
      </c>
      <c r="H26" s="1">
        <f t="shared" si="2"/>
        <v>2</v>
      </c>
      <c r="I26" s="1">
        <f t="shared" si="0"/>
        <v>2.6724000000000001</v>
      </c>
    </row>
    <row r="27" spans="1:9" x14ac:dyDescent="0.3">
      <c r="A27" s="35">
        <v>32</v>
      </c>
      <c r="B27" s="4">
        <v>1.0129999999999999</v>
      </c>
      <c r="C27" s="4">
        <v>1.17</v>
      </c>
      <c r="D27" s="4"/>
      <c r="E27" s="4"/>
      <c r="F27" s="1">
        <f t="shared" si="1"/>
        <v>0</v>
      </c>
      <c r="H27" s="1">
        <f t="shared" si="2"/>
        <v>1.75</v>
      </c>
      <c r="I27" s="1">
        <f t="shared" si="0"/>
        <v>2.0741174999999998</v>
      </c>
    </row>
    <row r="28" spans="1:9" x14ac:dyDescent="0.3">
      <c r="A28" s="35">
        <v>34</v>
      </c>
      <c r="B28" s="4">
        <v>0.8</v>
      </c>
      <c r="C28" s="4">
        <v>0.92</v>
      </c>
      <c r="D28" s="4"/>
      <c r="E28" s="4"/>
      <c r="F28" s="1">
        <f t="shared" si="1"/>
        <v>0</v>
      </c>
      <c r="H28" s="1">
        <f t="shared" si="2"/>
        <v>2</v>
      </c>
      <c r="I28" s="1">
        <f t="shared" si="0"/>
        <v>1.4720000000000002</v>
      </c>
    </row>
    <row r="29" spans="1:9" x14ac:dyDescent="0.3">
      <c r="A29" s="35">
        <v>36</v>
      </c>
      <c r="B29" s="4">
        <v>0.75</v>
      </c>
      <c r="C29" s="4">
        <v>0.78</v>
      </c>
      <c r="D29" s="4"/>
      <c r="E29" s="4"/>
      <c r="F29" s="1">
        <f t="shared" si="1"/>
        <v>0</v>
      </c>
      <c r="H29" s="1">
        <f t="shared" si="2"/>
        <v>2</v>
      </c>
      <c r="I29" s="1">
        <f t="shared" si="0"/>
        <v>1.17</v>
      </c>
    </row>
    <row r="30" spans="1:9" x14ac:dyDescent="0.3">
      <c r="A30" s="35">
        <v>38</v>
      </c>
      <c r="B30" s="4">
        <v>0.71</v>
      </c>
      <c r="C30" s="4">
        <v>0.83</v>
      </c>
      <c r="D30" s="4"/>
      <c r="E30" s="4"/>
      <c r="F30" s="1">
        <f t="shared" si="1"/>
        <v>0</v>
      </c>
      <c r="H30" s="1">
        <f t="shared" si="2"/>
        <v>2</v>
      </c>
      <c r="I30" s="1">
        <f t="shared" si="0"/>
        <v>1.1785999999999999</v>
      </c>
    </row>
    <row r="31" spans="1:9" x14ac:dyDescent="0.3">
      <c r="A31" s="35">
        <v>40</v>
      </c>
      <c r="B31" s="4">
        <v>0.75</v>
      </c>
      <c r="C31" s="4">
        <v>0.46</v>
      </c>
      <c r="D31" s="4"/>
      <c r="E31" s="4"/>
      <c r="F31" s="1">
        <f t="shared" si="1"/>
        <v>0</v>
      </c>
      <c r="H31" s="1">
        <f t="shared" si="2"/>
        <v>2</v>
      </c>
      <c r="I31" s="1">
        <f t="shared" si="0"/>
        <v>0.69000000000000006</v>
      </c>
    </row>
    <row r="32" spans="1:9" x14ac:dyDescent="0.3">
      <c r="A32" s="35">
        <v>42</v>
      </c>
      <c r="B32" s="4">
        <v>0.72</v>
      </c>
      <c r="C32" s="4">
        <v>0.69</v>
      </c>
      <c r="D32" s="4"/>
      <c r="E32" s="4"/>
      <c r="F32" s="1">
        <f t="shared" si="1"/>
        <v>0</v>
      </c>
      <c r="H32" s="1">
        <f t="shared" si="2"/>
        <v>2</v>
      </c>
      <c r="I32" s="1">
        <f t="shared" si="0"/>
        <v>0.99359999999999993</v>
      </c>
    </row>
    <row r="33" spans="1:9" x14ac:dyDescent="0.3">
      <c r="A33" s="35">
        <v>44</v>
      </c>
      <c r="B33" s="4">
        <v>0.65</v>
      </c>
      <c r="C33" s="4">
        <v>0.78</v>
      </c>
      <c r="D33" s="4"/>
      <c r="E33" s="4"/>
      <c r="F33" s="1">
        <f t="shared" si="1"/>
        <v>0</v>
      </c>
      <c r="H33" s="1">
        <f t="shared" si="2"/>
        <v>2</v>
      </c>
      <c r="I33" s="1">
        <f t="shared" si="0"/>
        <v>1.014</v>
      </c>
    </row>
    <row r="34" spans="1:9" x14ac:dyDescent="0.3">
      <c r="A34" s="35">
        <v>46</v>
      </c>
      <c r="B34" s="4">
        <v>0.45</v>
      </c>
      <c r="C34" s="4">
        <v>0.54</v>
      </c>
      <c r="D34" s="4"/>
      <c r="E34" s="4"/>
      <c r="F34" s="1">
        <f t="shared" si="1"/>
        <v>0</v>
      </c>
      <c r="H34" s="1">
        <f t="shared" si="2"/>
        <v>1.5</v>
      </c>
      <c r="I34" s="1">
        <f t="shared" si="0"/>
        <v>0.36450000000000005</v>
      </c>
    </row>
    <row r="35" spans="1:9" x14ac:dyDescent="0.3">
      <c r="A35" s="35">
        <v>47</v>
      </c>
      <c r="B35" s="4">
        <v>0.2</v>
      </c>
      <c r="C35" s="4">
        <v>0.5</v>
      </c>
      <c r="D35" s="4"/>
      <c r="E35" s="4"/>
      <c r="F35" s="1">
        <f t="shared" si="1"/>
        <v>0</v>
      </c>
      <c r="H35" s="1">
        <f t="shared" si="2"/>
        <v>1</v>
      </c>
      <c r="I35" s="1">
        <f t="shared" si="0"/>
        <v>0.1</v>
      </c>
    </row>
    <row r="36" spans="1:9" x14ac:dyDescent="0.3">
      <c r="A36" s="35">
        <v>48</v>
      </c>
      <c r="B36" s="4">
        <v>0.05</v>
      </c>
      <c r="C36" s="4">
        <v>0</v>
      </c>
      <c r="D36" s="4"/>
      <c r="E36" s="4"/>
      <c r="F36" s="1">
        <f t="shared" si="1"/>
        <v>0</v>
      </c>
      <c r="H36" s="1">
        <f t="shared" si="2"/>
        <v>-23.5</v>
      </c>
      <c r="I36" s="1">
        <f t="shared" si="0"/>
        <v>0</v>
      </c>
    </row>
    <row r="38" spans="1:9" ht="15" thickBot="1" x14ac:dyDescent="0.35"/>
    <row r="39" spans="1:9" ht="15" thickBot="1" x14ac:dyDescent="0.35">
      <c r="A39" s="1" t="s">
        <v>12</v>
      </c>
      <c r="B39" s="47" t="s">
        <v>34</v>
      </c>
      <c r="H39" s="41" t="s">
        <v>14</v>
      </c>
      <c r="I39" s="42">
        <f>SUM(I46:I67)</f>
        <v>72.139424999999989</v>
      </c>
    </row>
    <row r="40" spans="1:9" x14ac:dyDescent="0.3">
      <c r="A40" s="1" t="s">
        <v>15</v>
      </c>
      <c r="B40" s="47">
        <v>41571</v>
      </c>
      <c r="D40" s="1" t="s">
        <v>13</v>
      </c>
      <c r="E40" s="40">
        <v>40.200000000000003</v>
      </c>
    </row>
    <row r="41" spans="1:9" x14ac:dyDescent="0.3">
      <c r="A41" s="1" t="s">
        <v>17</v>
      </c>
      <c r="B41" s="48">
        <v>1500</v>
      </c>
      <c r="D41" s="1" t="s">
        <v>16</v>
      </c>
      <c r="E41" s="40">
        <v>1.8</v>
      </c>
    </row>
    <row r="42" spans="1:9" x14ac:dyDescent="0.3">
      <c r="A42" s="1" t="s">
        <v>18</v>
      </c>
      <c r="B42" s="44">
        <v>0.11</v>
      </c>
    </row>
    <row r="43" spans="1:9" x14ac:dyDescent="0.3">
      <c r="B43" s="43"/>
    </row>
    <row r="44" spans="1:9" x14ac:dyDescent="0.3">
      <c r="C44" s="50" t="s">
        <v>20</v>
      </c>
      <c r="D44" s="50"/>
      <c r="E44" s="50"/>
    </row>
    <row r="45" spans="1:9" ht="15" thickBot="1" x14ac:dyDescent="0.35">
      <c r="A45" s="45" t="s">
        <v>21</v>
      </c>
      <c r="B45" s="45" t="s">
        <v>22</v>
      </c>
      <c r="C45" s="46">
        <v>0.6</v>
      </c>
      <c r="D45" s="46">
        <v>0.2</v>
      </c>
      <c r="E45" s="46">
        <v>0.8</v>
      </c>
      <c r="F45" s="46" t="s">
        <v>23</v>
      </c>
      <c r="H45" s="45" t="s">
        <v>24</v>
      </c>
      <c r="I45" s="45" t="s">
        <v>25</v>
      </c>
    </row>
    <row r="46" spans="1:9" ht="15" thickTop="1" x14ac:dyDescent="0.3">
      <c r="A46" s="35">
        <v>1.9</v>
      </c>
      <c r="B46" s="4">
        <v>0.03</v>
      </c>
      <c r="C46" s="4">
        <v>0</v>
      </c>
      <c r="D46" s="4"/>
      <c r="E46" s="4"/>
      <c r="F46" s="1">
        <f>(D46+E46)/2</f>
        <v>0</v>
      </c>
      <c r="I46" s="1">
        <f t="shared" ref="I46:I67" si="3">H46*C46*B46</f>
        <v>0</v>
      </c>
    </row>
    <row r="47" spans="1:9" x14ac:dyDescent="0.3">
      <c r="A47" s="35">
        <v>2.9</v>
      </c>
      <c r="B47" s="4">
        <v>0.37</v>
      </c>
      <c r="C47" s="4">
        <v>-0.14000000000000001</v>
      </c>
      <c r="D47" s="4"/>
      <c r="E47" s="4"/>
      <c r="F47" s="1">
        <f t="shared" ref="F47:F67" si="4">(D47+E47)/2</f>
        <v>0</v>
      </c>
      <c r="H47" s="1">
        <f>(A48-A46)/2</f>
        <v>1.05</v>
      </c>
      <c r="I47" s="1">
        <f t="shared" si="3"/>
        <v>-5.4390000000000008E-2</v>
      </c>
    </row>
    <row r="48" spans="1:9" x14ac:dyDescent="0.3">
      <c r="A48" s="35">
        <v>4</v>
      </c>
      <c r="B48" s="4">
        <v>0.64</v>
      </c>
      <c r="C48" s="4">
        <v>0.81</v>
      </c>
      <c r="D48" s="4"/>
      <c r="E48" s="4"/>
      <c r="F48" s="1">
        <f t="shared" si="4"/>
        <v>0</v>
      </c>
      <c r="H48" s="1">
        <f t="shared" ref="H48:H67" si="5">(A49-A47)/2</f>
        <v>1.3</v>
      </c>
      <c r="I48" s="1">
        <f t="shared" si="3"/>
        <v>0.67392000000000007</v>
      </c>
    </row>
    <row r="49" spans="1:9" x14ac:dyDescent="0.3">
      <c r="A49" s="35">
        <v>5.5</v>
      </c>
      <c r="B49" s="4">
        <v>0.82</v>
      </c>
      <c r="C49" s="4">
        <v>1.43</v>
      </c>
      <c r="D49" s="4"/>
      <c r="E49" s="4"/>
      <c r="F49" s="1">
        <f t="shared" si="4"/>
        <v>0</v>
      </c>
      <c r="H49" s="1">
        <f t="shared" si="5"/>
        <v>1.5</v>
      </c>
      <c r="I49" s="1">
        <f t="shared" si="3"/>
        <v>1.7588999999999999</v>
      </c>
    </row>
    <row r="50" spans="1:9" x14ac:dyDescent="0.3">
      <c r="A50" s="35">
        <v>7</v>
      </c>
      <c r="B50" s="4">
        <v>0.97</v>
      </c>
      <c r="C50" s="4">
        <v>1.52</v>
      </c>
      <c r="D50" s="4"/>
      <c r="E50" s="4"/>
      <c r="F50" s="1">
        <f t="shared" si="4"/>
        <v>0</v>
      </c>
      <c r="H50" s="1">
        <f t="shared" si="5"/>
        <v>1.75</v>
      </c>
      <c r="I50" s="1">
        <f t="shared" si="3"/>
        <v>2.5802</v>
      </c>
    </row>
    <row r="51" spans="1:9" x14ac:dyDescent="0.3">
      <c r="A51" s="35">
        <v>9</v>
      </c>
      <c r="B51" s="4">
        <v>1.5</v>
      </c>
      <c r="C51" s="4">
        <v>1.92</v>
      </c>
      <c r="D51" s="4"/>
      <c r="E51" s="4"/>
      <c r="F51" s="1">
        <f t="shared" si="4"/>
        <v>0</v>
      </c>
      <c r="H51" s="1">
        <f t="shared" si="5"/>
        <v>2</v>
      </c>
      <c r="I51" s="1">
        <f t="shared" si="3"/>
        <v>5.76</v>
      </c>
    </row>
    <row r="52" spans="1:9" x14ac:dyDescent="0.3">
      <c r="A52" s="35">
        <v>11</v>
      </c>
      <c r="B52" s="4">
        <v>1.45</v>
      </c>
      <c r="C52" s="4">
        <v>2</v>
      </c>
      <c r="D52" s="4"/>
      <c r="E52" s="4"/>
      <c r="F52" s="1">
        <f t="shared" si="4"/>
        <v>0</v>
      </c>
      <c r="H52" s="1">
        <f t="shared" si="5"/>
        <v>2</v>
      </c>
      <c r="I52" s="1">
        <f t="shared" si="3"/>
        <v>5.8</v>
      </c>
    </row>
    <row r="53" spans="1:9" x14ac:dyDescent="0.3">
      <c r="A53" s="35">
        <v>13</v>
      </c>
      <c r="B53" s="4">
        <v>1.38</v>
      </c>
      <c r="C53" s="4">
        <v>1.78</v>
      </c>
      <c r="D53" s="4"/>
      <c r="E53" s="4"/>
      <c r="F53" s="1">
        <f t="shared" si="4"/>
        <v>0</v>
      </c>
      <c r="H53" s="1">
        <f t="shared" si="5"/>
        <v>2</v>
      </c>
      <c r="I53" s="1">
        <f t="shared" si="3"/>
        <v>4.9127999999999998</v>
      </c>
    </row>
    <row r="54" spans="1:9" x14ac:dyDescent="0.3">
      <c r="A54" s="35">
        <v>15</v>
      </c>
      <c r="B54" s="4">
        <v>1.32</v>
      </c>
      <c r="C54" s="4">
        <v>2.06</v>
      </c>
      <c r="D54" s="4"/>
      <c r="E54" s="4"/>
      <c r="F54" s="1">
        <f t="shared" si="4"/>
        <v>0</v>
      </c>
      <c r="H54" s="1">
        <f t="shared" si="5"/>
        <v>2.25</v>
      </c>
      <c r="I54" s="1">
        <f t="shared" si="3"/>
        <v>6.1181999999999999</v>
      </c>
    </row>
    <row r="55" spans="1:9" x14ac:dyDescent="0.3">
      <c r="A55" s="35">
        <v>17.5</v>
      </c>
      <c r="B55" s="4">
        <v>1.47</v>
      </c>
      <c r="C55" s="4">
        <v>2.42</v>
      </c>
      <c r="D55" s="4"/>
      <c r="E55" s="4"/>
      <c r="F55" s="1">
        <f t="shared" si="4"/>
        <v>0</v>
      </c>
      <c r="H55" s="1">
        <f t="shared" si="5"/>
        <v>2.5</v>
      </c>
      <c r="I55" s="1">
        <f t="shared" si="3"/>
        <v>8.8934999999999995</v>
      </c>
    </row>
    <row r="56" spans="1:9" x14ac:dyDescent="0.3">
      <c r="A56" s="35">
        <v>20</v>
      </c>
      <c r="B56" s="4">
        <v>1.42</v>
      </c>
      <c r="C56" s="4">
        <v>2.2599999999999998</v>
      </c>
      <c r="D56" s="4"/>
      <c r="E56" s="4"/>
      <c r="F56" s="1">
        <f t="shared" si="4"/>
        <v>0</v>
      </c>
      <c r="H56" s="1">
        <f t="shared" si="5"/>
        <v>2.5</v>
      </c>
      <c r="I56" s="1">
        <f t="shared" si="3"/>
        <v>8.0229999999999997</v>
      </c>
    </row>
    <row r="57" spans="1:9" x14ac:dyDescent="0.3">
      <c r="A57" s="35">
        <v>22.5</v>
      </c>
      <c r="B57" s="4">
        <v>1.32</v>
      </c>
      <c r="C57" s="4">
        <v>2.33</v>
      </c>
      <c r="D57" s="4"/>
      <c r="E57" s="4"/>
      <c r="F57" s="1">
        <f t="shared" si="4"/>
        <v>0</v>
      </c>
      <c r="H57" s="1">
        <f t="shared" si="5"/>
        <v>2.5</v>
      </c>
      <c r="I57" s="1">
        <f t="shared" si="3"/>
        <v>7.6890000000000009</v>
      </c>
    </row>
    <row r="58" spans="1:9" x14ac:dyDescent="0.3">
      <c r="A58" s="35">
        <v>25</v>
      </c>
      <c r="B58" s="4">
        <v>1.3</v>
      </c>
      <c r="C58" s="4">
        <v>1.71</v>
      </c>
      <c r="D58" s="4"/>
      <c r="E58" s="4"/>
      <c r="F58" s="1">
        <f t="shared" si="4"/>
        <v>0</v>
      </c>
      <c r="H58" s="1">
        <f t="shared" si="5"/>
        <v>2.5</v>
      </c>
      <c r="I58" s="1">
        <f t="shared" si="3"/>
        <v>5.557500000000001</v>
      </c>
    </row>
    <row r="59" spans="1:9" x14ac:dyDescent="0.3">
      <c r="A59" s="35">
        <v>27.5</v>
      </c>
      <c r="B59" s="4">
        <v>1.26</v>
      </c>
      <c r="C59" s="4">
        <v>2.12</v>
      </c>
      <c r="D59" s="4"/>
      <c r="E59" s="4"/>
      <c r="F59" s="1">
        <f t="shared" si="4"/>
        <v>0</v>
      </c>
      <c r="H59" s="1">
        <f t="shared" si="5"/>
        <v>2.5</v>
      </c>
      <c r="I59" s="1">
        <f t="shared" si="3"/>
        <v>6.6780000000000008</v>
      </c>
    </row>
    <row r="60" spans="1:9" x14ac:dyDescent="0.3">
      <c r="A60" s="35">
        <v>30</v>
      </c>
      <c r="B60" s="4">
        <v>1.1000000000000001</v>
      </c>
      <c r="C60" s="4">
        <v>1.73</v>
      </c>
      <c r="D60" s="4"/>
      <c r="E60" s="4"/>
      <c r="F60" s="1">
        <f t="shared" si="4"/>
        <v>0</v>
      </c>
      <c r="H60" s="1">
        <f t="shared" si="5"/>
        <v>2.25</v>
      </c>
      <c r="I60" s="1">
        <f t="shared" si="3"/>
        <v>4.2817500000000006</v>
      </c>
    </row>
    <row r="61" spans="1:9" x14ac:dyDescent="0.3">
      <c r="A61" s="35">
        <v>32</v>
      </c>
      <c r="B61" s="4">
        <v>0.86</v>
      </c>
      <c r="C61" s="4">
        <v>1.36</v>
      </c>
      <c r="D61" s="4"/>
      <c r="E61" s="4"/>
      <c r="F61" s="1">
        <f t="shared" si="4"/>
        <v>0</v>
      </c>
      <c r="H61" s="1">
        <f t="shared" si="5"/>
        <v>1.75</v>
      </c>
      <c r="I61" s="1">
        <f t="shared" si="3"/>
        <v>2.0468000000000002</v>
      </c>
    </row>
    <row r="62" spans="1:9" x14ac:dyDescent="0.3">
      <c r="A62" s="35">
        <v>33.5</v>
      </c>
      <c r="B62" s="4">
        <v>0.65</v>
      </c>
      <c r="C62" s="4">
        <v>1.1100000000000001</v>
      </c>
      <c r="D62" s="4"/>
      <c r="E62" s="4"/>
      <c r="F62" s="1">
        <f t="shared" si="4"/>
        <v>0</v>
      </c>
      <c r="H62" s="1">
        <f t="shared" si="5"/>
        <v>1.5</v>
      </c>
      <c r="I62" s="1">
        <f t="shared" si="3"/>
        <v>1.0822500000000002</v>
      </c>
    </row>
    <row r="63" spans="1:9" x14ac:dyDescent="0.3">
      <c r="A63" s="35">
        <v>35</v>
      </c>
      <c r="B63" s="4">
        <v>0.5</v>
      </c>
      <c r="C63" s="4">
        <v>0.32</v>
      </c>
      <c r="D63" s="4"/>
      <c r="E63" s="4"/>
      <c r="F63" s="1">
        <f t="shared" si="4"/>
        <v>0</v>
      </c>
      <c r="H63" s="1">
        <f t="shared" si="5"/>
        <v>1.5</v>
      </c>
      <c r="I63" s="1">
        <f t="shared" si="3"/>
        <v>0.24</v>
      </c>
    </row>
    <row r="64" spans="1:9" x14ac:dyDescent="0.3">
      <c r="A64" s="35">
        <v>36.5</v>
      </c>
      <c r="B64" s="4">
        <v>0.21</v>
      </c>
      <c r="C64" s="4">
        <v>0.28000000000000003</v>
      </c>
      <c r="D64" s="4"/>
      <c r="E64" s="4"/>
      <c r="F64" s="1">
        <f t="shared" si="4"/>
        <v>0</v>
      </c>
      <c r="H64" s="1">
        <f t="shared" si="5"/>
        <v>1.6000000000000014</v>
      </c>
      <c r="I64" s="1">
        <f t="shared" si="3"/>
        <v>9.4080000000000094E-2</v>
      </c>
    </row>
    <row r="65" spans="1:9" x14ac:dyDescent="0.3">
      <c r="A65" s="35">
        <v>38.200000000000003</v>
      </c>
      <c r="B65" s="4">
        <v>0.13</v>
      </c>
      <c r="C65" s="4">
        <v>0.09</v>
      </c>
      <c r="D65" s="4"/>
      <c r="E65" s="4"/>
      <c r="F65" s="1">
        <f t="shared" si="4"/>
        <v>0</v>
      </c>
      <c r="H65" s="1">
        <f t="shared" si="5"/>
        <v>1.3500000000000014</v>
      </c>
      <c r="I65" s="1">
        <f t="shared" si="3"/>
        <v>1.5795000000000017E-2</v>
      </c>
    </row>
    <row r="66" spans="1:9" x14ac:dyDescent="0.3">
      <c r="A66" s="35">
        <v>39.200000000000003</v>
      </c>
      <c r="B66" s="4">
        <v>0.11</v>
      </c>
      <c r="C66" s="4">
        <v>-0.12</v>
      </c>
      <c r="D66" s="4"/>
      <c r="E66" s="4"/>
      <c r="F66" s="1">
        <f t="shared" si="4"/>
        <v>0</v>
      </c>
      <c r="H66" s="1">
        <f t="shared" si="5"/>
        <v>0.89999999999999858</v>
      </c>
      <c r="I66" s="1">
        <f t="shared" si="3"/>
        <v>-1.1879999999999981E-2</v>
      </c>
    </row>
    <row r="67" spans="1:9" x14ac:dyDescent="0.3">
      <c r="A67" s="35">
        <v>40</v>
      </c>
      <c r="B67" s="4">
        <v>0.05</v>
      </c>
      <c r="C67" s="4">
        <v>0</v>
      </c>
      <c r="D67" s="4"/>
      <c r="E67" s="4"/>
      <c r="F67" s="1">
        <f t="shared" si="4"/>
        <v>0</v>
      </c>
      <c r="H67" s="1">
        <f t="shared" si="5"/>
        <v>-19.600000000000001</v>
      </c>
      <c r="I67" s="1">
        <f t="shared" si="3"/>
        <v>0</v>
      </c>
    </row>
  </sheetData>
  <mergeCells count="2">
    <mergeCell ref="C11:E11"/>
    <mergeCell ref="C44:E4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9"/>
  <sheetViews>
    <sheetView workbookViewId="0">
      <selection activeCell="K28" sqref="K28"/>
    </sheetView>
  </sheetViews>
  <sheetFormatPr defaultRowHeight="14.4" x14ac:dyDescent="0.3"/>
  <cols>
    <col min="1" max="1" width="10.44140625" customWidth="1"/>
    <col min="3" max="3" width="10.88671875" customWidth="1"/>
    <col min="5" max="5" width="10.44140625" bestFit="1" customWidth="1"/>
    <col min="6" max="6" width="9.5546875" bestFit="1" customWidth="1"/>
    <col min="7" max="7" width="10.33203125" customWidth="1"/>
    <col min="8" max="8" width="9.5546875" bestFit="1" customWidth="1"/>
    <col min="9" max="9" width="10.5546875" customWidth="1"/>
    <col min="11" max="11" width="11" customWidth="1"/>
    <col min="13" max="13" width="10.5546875" bestFit="1" customWidth="1"/>
    <col min="14" max="14" width="9.5546875" bestFit="1" customWidth="1"/>
    <col min="15" max="15" width="10.5546875" bestFit="1" customWidth="1"/>
    <col min="16" max="16" width="9.5546875" bestFit="1" customWidth="1"/>
    <col min="17" max="17" width="10.5546875" bestFit="1" customWidth="1"/>
    <col min="19" max="19" width="10.5546875" bestFit="1" customWidth="1"/>
    <col min="21" max="21" width="10.6640625" customWidth="1"/>
    <col min="23" max="23" width="9.5546875" bestFit="1" customWidth="1"/>
    <col min="25" max="27" width="9.5546875" bestFit="1" customWidth="1"/>
    <col min="29" max="29" width="9.5546875" bestFit="1" customWidth="1"/>
    <col min="31" max="31" width="9.5546875" bestFit="1" customWidth="1"/>
  </cols>
  <sheetData>
    <row r="1" spans="1:42" x14ac:dyDescent="0.3">
      <c r="A1" s="38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1" customFormat="1" x14ac:dyDescent="0.3">
      <c r="A2" s="1" t="s">
        <v>32</v>
      </c>
    </row>
    <row r="4" spans="1:42" x14ac:dyDescent="0.3">
      <c r="A4" s="5" t="s">
        <v>36</v>
      </c>
      <c r="B4" s="5"/>
      <c r="C4" s="5" t="s">
        <v>71</v>
      </c>
      <c r="D4" s="5"/>
      <c r="E4" s="5" t="s">
        <v>40</v>
      </c>
      <c r="F4" s="5"/>
      <c r="G4" s="5" t="s">
        <v>46</v>
      </c>
      <c r="H4" s="5"/>
      <c r="I4" s="5" t="s">
        <v>44</v>
      </c>
      <c r="J4" s="5"/>
      <c r="K4" s="5" t="s">
        <v>42</v>
      </c>
      <c r="L4" s="5"/>
      <c r="V4" s="1"/>
      <c r="AE4" s="3"/>
    </row>
    <row r="5" spans="1:42" x14ac:dyDescent="0.3">
      <c r="A5" s="6">
        <v>41361</v>
      </c>
      <c r="B5" s="7">
        <v>26.1</v>
      </c>
      <c r="C5" s="6">
        <v>41472</v>
      </c>
      <c r="D5" s="7">
        <v>39.6</v>
      </c>
      <c r="E5" s="6">
        <v>41472</v>
      </c>
      <c r="F5" s="7">
        <v>23.28</v>
      </c>
      <c r="G5" s="6">
        <v>41356</v>
      </c>
      <c r="H5" s="7">
        <v>30.1</v>
      </c>
      <c r="I5" s="6">
        <v>41356</v>
      </c>
      <c r="J5" s="7">
        <v>3.44</v>
      </c>
      <c r="K5" s="6">
        <v>41472</v>
      </c>
      <c r="L5" s="7">
        <v>7.29</v>
      </c>
      <c r="AE5" s="1"/>
      <c r="AF5" s="1"/>
      <c r="AG5" s="1"/>
    </row>
    <row r="6" spans="1:42" x14ac:dyDescent="0.3">
      <c r="A6" s="6">
        <v>41472</v>
      </c>
      <c r="B6" s="5">
        <v>45.66</v>
      </c>
      <c r="C6" s="6">
        <v>41571</v>
      </c>
      <c r="D6" s="7">
        <v>19.38</v>
      </c>
      <c r="E6" s="6">
        <v>41571</v>
      </c>
      <c r="F6" s="7">
        <v>12.77</v>
      </c>
      <c r="G6" s="6">
        <v>41472</v>
      </c>
      <c r="H6" s="7">
        <v>40.11</v>
      </c>
      <c r="I6" s="6">
        <v>41472</v>
      </c>
      <c r="J6" s="7">
        <v>4.5199999999999996</v>
      </c>
      <c r="K6" s="6">
        <v>41571</v>
      </c>
      <c r="L6" s="7">
        <v>4.8899999999999997</v>
      </c>
      <c r="AE6" s="1"/>
      <c r="AF6" s="1"/>
      <c r="AG6" s="1"/>
    </row>
    <row r="7" spans="1:42" x14ac:dyDescent="0.3">
      <c r="A7" s="2"/>
      <c r="B7" s="1"/>
      <c r="C7" s="1"/>
      <c r="D7" s="1"/>
      <c r="E7" s="1"/>
      <c r="F7" s="1"/>
      <c r="G7" s="6">
        <v>41570</v>
      </c>
      <c r="H7" s="7">
        <v>33.44</v>
      </c>
      <c r="I7" s="6">
        <v>41570</v>
      </c>
      <c r="J7" s="5">
        <v>4.05</v>
      </c>
      <c r="K7" s="2"/>
      <c r="L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V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2" x14ac:dyDescent="0.3">
      <c r="A9" s="5" t="s">
        <v>50</v>
      </c>
      <c r="B9" s="5"/>
      <c r="C9" s="5" t="s">
        <v>55</v>
      </c>
      <c r="D9" s="5"/>
      <c r="E9" s="5" t="s">
        <v>54</v>
      </c>
      <c r="F9" s="5"/>
      <c r="G9" s="5" t="s">
        <v>52</v>
      </c>
      <c r="H9" s="5"/>
      <c r="I9" s="5" t="s">
        <v>48</v>
      </c>
      <c r="J9" s="5"/>
      <c r="K9" s="1"/>
      <c r="L9" s="1"/>
      <c r="M9" s="1"/>
      <c r="N9" s="1"/>
      <c r="O9" s="1"/>
      <c r="P9" s="1"/>
      <c r="Q9" s="2"/>
      <c r="R9" s="1"/>
      <c r="S9" s="2"/>
      <c r="T9" s="1"/>
      <c r="U9" s="1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2" x14ac:dyDescent="0.3">
      <c r="A10" s="6">
        <v>41360</v>
      </c>
      <c r="B10" s="8">
        <v>2.8E-3</v>
      </c>
      <c r="C10" s="6">
        <v>41360</v>
      </c>
      <c r="D10" s="7">
        <v>0.39</v>
      </c>
      <c r="E10" s="6">
        <v>41360</v>
      </c>
      <c r="F10" s="7">
        <v>2.27</v>
      </c>
      <c r="G10" s="6">
        <v>41360</v>
      </c>
      <c r="H10" s="7">
        <v>3.02</v>
      </c>
      <c r="I10" s="6">
        <v>41361</v>
      </c>
      <c r="J10" s="7">
        <v>0.26</v>
      </c>
      <c r="K10" s="1"/>
      <c r="L10" s="1"/>
      <c r="M10" s="1"/>
      <c r="N10" s="1"/>
      <c r="O10" s="1"/>
      <c r="P10" s="1"/>
      <c r="Q10" s="2"/>
      <c r="R10" s="1"/>
      <c r="S10" s="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2" x14ac:dyDescent="0.3">
      <c r="A11" s="6">
        <v>41412</v>
      </c>
      <c r="B11" s="8">
        <v>8.6900000000000005E-2</v>
      </c>
      <c r="C11" s="6">
        <v>41412</v>
      </c>
      <c r="D11" s="7">
        <v>1.78</v>
      </c>
      <c r="E11" s="6">
        <v>41473</v>
      </c>
      <c r="F11" s="7">
        <v>1.1399999999999999</v>
      </c>
      <c r="G11" s="6">
        <v>41412</v>
      </c>
      <c r="H11" s="7">
        <v>21.26</v>
      </c>
      <c r="I11" s="6">
        <v>41374</v>
      </c>
      <c r="J11" s="7">
        <v>0.33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3">
      <c r="A12" s="6">
        <v>41473</v>
      </c>
      <c r="B12" s="8">
        <v>0.1</v>
      </c>
      <c r="C12" s="6">
        <v>41473</v>
      </c>
      <c r="D12" s="7">
        <v>0.25</v>
      </c>
      <c r="E12" s="6">
        <v>41570</v>
      </c>
      <c r="F12" s="7">
        <v>1.33</v>
      </c>
      <c r="G12" s="6">
        <v>41473</v>
      </c>
      <c r="H12" s="7">
        <v>3.03</v>
      </c>
      <c r="I12" s="2"/>
      <c r="J12" s="1"/>
    </row>
    <row r="13" spans="1:42" x14ac:dyDescent="0.3">
      <c r="A13" s="6">
        <v>41570</v>
      </c>
      <c r="B13" s="5">
        <v>5.7000000000000002E-3</v>
      </c>
      <c r="C13" s="6">
        <v>41570</v>
      </c>
      <c r="D13" s="7">
        <v>0.3</v>
      </c>
      <c r="E13" s="2"/>
      <c r="F13" s="1"/>
      <c r="G13" s="6">
        <v>41570</v>
      </c>
      <c r="H13" s="7">
        <v>2.04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3">
      <c r="A14" s="2"/>
      <c r="B14" s="1"/>
      <c r="C14" s="2"/>
      <c r="D14" s="1"/>
      <c r="E14" s="2"/>
      <c r="F14" s="1"/>
      <c r="G14" s="1"/>
      <c r="H14" s="1"/>
      <c r="I14" s="1"/>
      <c r="J14" s="1"/>
      <c r="K14" s="1"/>
      <c r="L14" s="1"/>
      <c r="M14" s="1"/>
      <c r="N14" s="2"/>
      <c r="O14" s="1"/>
      <c r="P14" s="1"/>
      <c r="Q14" s="1"/>
      <c r="R14" s="1"/>
      <c r="S14" s="2"/>
      <c r="T14" s="1"/>
      <c r="U14" s="2"/>
      <c r="V14" s="1"/>
      <c r="W14" s="2"/>
      <c r="X14" s="1"/>
      <c r="Y14" s="2"/>
      <c r="Z14" s="1"/>
      <c r="AA14" s="2"/>
      <c r="AB14" s="1"/>
      <c r="AC14" s="2"/>
      <c r="AD14" s="1"/>
      <c r="AE14" s="2"/>
      <c r="AF14" s="1"/>
      <c r="AG14" s="1"/>
      <c r="AH14" s="1"/>
      <c r="AI14" s="2"/>
      <c r="AJ14" s="4"/>
      <c r="AK14" s="2"/>
      <c r="AL14" s="4"/>
      <c r="AM14" s="1"/>
      <c r="AN14" s="1"/>
      <c r="AO14" s="1"/>
      <c r="AP14" s="1"/>
    </row>
    <row r="15" spans="1:42" x14ac:dyDescent="0.3">
      <c r="A15" s="5" t="s">
        <v>59</v>
      </c>
      <c r="B15" s="5"/>
      <c r="C15" s="5" t="s">
        <v>62</v>
      </c>
      <c r="D15" s="5"/>
      <c r="E15" s="5" t="s">
        <v>72</v>
      </c>
      <c r="F15" s="10"/>
      <c r="G15" s="6" t="s">
        <v>0</v>
      </c>
      <c r="H15" s="5"/>
      <c r="I15" s="6" t="s">
        <v>0</v>
      </c>
      <c r="J15" s="5"/>
      <c r="K15" s="5" t="s">
        <v>67</v>
      </c>
      <c r="L15" s="5"/>
      <c r="M15" s="1"/>
      <c r="N15" s="2"/>
      <c r="O15" s="1"/>
      <c r="P15" s="1"/>
      <c r="Q15" s="2"/>
      <c r="R15" s="1"/>
      <c r="S15" s="2"/>
      <c r="T15" s="1"/>
      <c r="U15" s="2"/>
      <c r="V15" s="1"/>
      <c r="W15" s="1"/>
      <c r="X15" s="1"/>
      <c r="Y15" s="2"/>
      <c r="Z15" s="1"/>
      <c r="AA15" s="2"/>
      <c r="AB15" s="1"/>
      <c r="AC15" s="2"/>
      <c r="AD15" s="1"/>
      <c r="AE15" s="2"/>
      <c r="AF15" s="1"/>
      <c r="AG15" s="2"/>
      <c r="AH15" s="1"/>
      <c r="AI15" s="2"/>
      <c r="AJ15" s="1"/>
      <c r="AK15" s="1"/>
      <c r="AL15" s="1"/>
      <c r="AM15" s="1"/>
      <c r="AN15" s="1"/>
    </row>
    <row r="16" spans="1:42" x14ac:dyDescent="0.3">
      <c r="A16" s="6">
        <v>41361</v>
      </c>
      <c r="B16" s="9">
        <v>0.29499999999999998</v>
      </c>
      <c r="C16" s="6">
        <v>41361</v>
      </c>
      <c r="D16" s="7">
        <v>0.14000000000000001</v>
      </c>
      <c r="E16" s="6">
        <v>41361</v>
      </c>
      <c r="F16" s="11">
        <v>0.23</v>
      </c>
      <c r="G16" s="6">
        <v>41374</v>
      </c>
      <c r="H16" s="7">
        <v>6.56</v>
      </c>
      <c r="I16" s="6">
        <v>41361</v>
      </c>
      <c r="J16" s="7">
        <v>0.62</v>
      </c>
      <c r="K16" s="6">
        <v>41361</v>
      </c>
      <c r="L16" s="7">
        <v>0.65</v>
      </c>
      <c r="M16" s="1"/>
      <c r="N16" s="2"/>
      <c r="O16" s="1"/>
      <c r="P16" s="1"/>
      <c r="Q16" s="1"/>
      <c r="R16" s="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6">
        <v>41375</v>
      </c>
      <c r="B17" s="7">
        <v>5.64</v>
      </c>
      <c r="C17" s="6">
        <v>41411</v>
      </c>
      <c r="D17" s="7">
        <v>2.12</v>
      </c>
      <c r="E17" s="2"/>
      <c r="F17" s="4"/>
      <c r="G17" s="6">
        <v>41410</v>
      </c>
      <c r="H17" s="7">
        <v>28.47</v>
      </c>
      <c r="I17" s="6">
        <v>41374</v>
      </c>
      <c r="J17" s="7">
        <v>8.34</v>
      </c>
      <c r="K17" s="6">
        <v>41374</v>
      </c>
      <c r="L17" s="7">
        <v>7.86</v>
      </c>
      <c r="M17" s="1"/>
      <c r="N17" s="1"/>
      <c r="O17" s="1"/>
      <c r="P17" s="1"/>
      <c r="Q17" s="1"/>
      <c r="R17" s="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6">
        <v>41411</v>
      </c>
      <c r="B18" s="7">
        <v>16.2</v>
      </c>
      <c r="C18" s="2"/>
      <c r="D18" s="1"/>
      <c r="E18" s="2"/>
      <c r="F18" s="1"/>
      <c r="K18" s="2"/>
      <c r="L18" s="1"/>
      <c r="Q18" s="1"/>
    </row>
    <row r="19" spans="1:29" x14ac:dyDescent="0.3">
      <c r="A19" s="2"/>
      <c r="B19" s="4"/>
      <c r="C19" s="2"/>
      <c r="D19" s="1"/>
      <c r="E19" s="2"/>
      <c r="F19" s="1"/>
      <c r="Q19" s="1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2DA8-1800-4103-8AA6-DCC12B45123B}">
  <dimension ref="A1:I16"/>
  <sheetViews>
    <sheetView workbookViewId="0">
      <selection activeCell="E19" sqref="E19"/>
    </sheetView>
  </sheetViews>
  <sheetFormatPr defaultRowHeight="14.4" x14ac:dyDescent="0.3"/>
  <cols>
    <col min="1" max="1" width="14.33203125" style="1" customWidth="1"/>
    <col min="2" max="2" width="12.6640625" style="1" customWidth="1"/>
    <col min="3" max="3" width="11.6640625" style="34" customWidth="1"/>
    <col min="4" max="4" width="14.88671875" style="35" customWidth="1"/>
    <col min="5" max="5" width="17" style="1" customWidth="1"/>
    <col min="6" max="6" width="12.109375" style="34" customWidth="1"/>
    <col min="7" max="7" width="14.21875" style="35" customWidth="1"/>
    <col min="8" max="8" width="12.109375" style="1" customWidth="1"/>
    <col min="9" max="9" width="14.33203125" style="34" customWidth="1"/>
    <col min="10" max="16384" width="8.88671875" style="1"/>
  </cols>
  <sheetData>
    <row r="1" spans="1:9" x14ac:dyDescent="0.3">
      <c r="A1" s="38" t="s">
        <v>73</v>
      </c>
    </row>
    <row r="3" spans="1:9" s="12" customFormat="1" ht="33.75" customHeight="1" x14ac:dyDescent="0.3">
      <c r="A3" s="12" t="s">
        <v>1</v>
      </c>
      <c r="B3" s="13" t="s">
        <v>2</v>
      </c>
      <c r="C3" s="14" t="s">
        <v>3</v>
      </c>
      <c r="D3" s="15" t="s">
        <v>4</v>
      </c>
      <c r="E3" s="16" t="s">
        <v>5</v>
      </c>
      <c r="F3" s="17" t="s">
        <v>3</v>
      </c>
      <c r="G3" s="18" t="s">
        <v>4</v>
      </c>
      <c r="H3" s="19" t="s">
        <v>6</v>
      </c>
      <c r="I3" s="20" t="s">
        <v>3</v>
      </c>
    </row>
    <row r="4" spans="1:9" x14ac:dyDescent="0.3">
      <c r="A4" s="2">
        <v>41065</v>
      </c>
      <c r="B4" s="21">
        <v>708</v>
      </c>
      <c r="C4" s="22">
        <v>0.59861111111111109</v>
      </c>
      <c r="D4" s="23">
        <f t="shared" ref="D4:D15" si="0">(B4/H4)*100</f>
        <v>41.893491124260358</v>
      </c>
      <c r="E4" s="24">
        <v>1270</v>
      </c>
      <c r="F4" s="25">
        <v>0.55694444444444446</v>
      </c>
      <c r="G4" s="26">
        <f t="shared" ref="G4:G15" si="1">(E4/H4)*100</f>
        <v>75.147928994082832</v>
      </c>
      <c r="H4" s="27">
        <v>1690</v>
      </c>
      <c r="I4" s="28">
        <v>0.48055555555555557</v>
      </c>
    </row>
    <row r="5" spans="1:9" x14ac:dyDescent="0.3">
      <c r="A5" s="2">
        <v>41081</v>
      </c>
      <c r="B5" s="21">
        <v>260</v>
      </c>
      <c r="C5" s="22">
        <v>0.56111111111111112</v>
      </c>
      <c r="D5" s="23">
        <f t="shared" si="0"/>
        <v>40.123456790123456</v>
      </c>
      <c r="E5" s="24">
        <v>504</v>
      </c>
      <c r="F5" s="25">
        <v>0.60625000000000007</v>
      </c>
      <c r="G5" s="26">
        <f t="shared" si="1"/>
        <v>77.777777777777786</v>
      </c>
      <c r="H5" s="27">
        <v>648</v>
      </c>
      <c r="I5" s="29">
        <v>0.53263888888888888</v>
      </c>
    </row>
    <row r="6" spans="1:9" x14ac:dyDescent="0.3">
      <c r="A6" s="2">
        <v>41099</v>
      </c>
      <c r="B6" s="21">
        <v>110</v>
      </c>
      <c r="C6" s="22">
        <v>0.53263888888888888</v>
      </c>
      <c r="D6" s="23">
        <f t="shared" si="0"/>
        <v>43.650793650793652</v>
      </c>
      <c r="E6" s="24">
        <v>226</v>
      </c>
      <c r="F6" s="25">
        <v>0.48194444444444445</v>
      </c>
      <c r="G6" s="26">
        <f t="shared" si="1"/>
        <v>89.682539682539684</v>
      </c>
      <c r="H6" s="27">
        <v>252</v>
      </c>
      <c r="I6" s="29">
        <v>0.43958333333333338</v>
      </c>
    </row>
    <row r="7" spans="1:9" x14ac:dyDescent="0.3">
      <c r="A7" s="2">
        <v>41135</v>
      </c>
      <c r="B7" s="21">
        <v>44.7</v>
      </c>
      <c r="C7" s="22">
        <v>0.35069444444444442</v>
      </c>
      <c r="D7" s="23">
        <f t="shared" si="0"/>
        <v>45.658835546475999</v>
      </c>
      <c r="E7" s="24">
        <v>93.3</v>
      </c>
      <c r="F7" s="25">
        <v>0.3888888888888889</v>
      </c>
      <c r="G7" s="26">
        <f t="shared" si="1"/>
        <v>95.301327885597544</v>
      </c>
      <c r="H7" s="27">
        <v>97.9</v>
      </c>
      <c r="I7" s="29">
        <v>0.3215277777777778</v>
      </c>
    </row>
    <row r="8" spans="1:9" x14ac:dyDescent="0.3">
      <c r="A8" s="2">
        <v>41184</v>
      </c>
      <c r="B8" s="21">
        <v>30.2</v>
      </c>
      <c r="C8" s="22">
        <v>0.34652777777777777</v>
      </c>
      <c r="D8" s="23">
        <f t="shared" si="0"/>
        <v>45.07462686567164</v>
      </c>
      <c r="E8" s="24">
        <v>56.7</v>
      </c>
      <c r="F8" s="25">
        <v>0.38819444444444445</v>
      </c>
      <c r="G8" s="26">
        <f t="shared" si="1"/>
        <v>84.626865671641795</v>
      </c>
      <c r="H8" s="27">
        <v>67</v>
      </c>
      <c r="I8" s="29">
        <v>0.45416666666666666</v>
      </c>
    </row>
    <row r="9" spans="1:9" x14ac:dyDescent="0.3">
      <c r="A9" s="2">
        <v>41232</v>
      </c>
      <c r="B9" s="21">
        <v>21.2</v>
      </c>
      <c r="C9" s="22">
        <v>0.43263888888888885</v>
      </c>
      <c r="D9" s="23">
        <f t="shared" si="0"/>
        <v>33.281004709576138</v>
      </c>
      <c r="E9" s="24">
        <v>54</v>
      </c>
      <c r="F9" s="25">
        <v>0.48125000000000001</v>
      </c>
      <c r="G9" s="26">
        <f t="shared" si="1"/>
        <v>84.7723704866562</v>
      </c>
      <c r="H9" s="27">
        <v>63.7</v>
      </c>
      <c r="I9" s="29">
        <v>0.54166666666666663</v>
      </c>
    </row>
    <row r="10" spans="1:9" x14ac:dyDescent="0.3">
      <c r="A10" s="2">
        <v>41380</v>
      </c>
      <c r="B10" s="21">
        <v>44.6</v>
      </c>
      <c r="C10" s="22">
        <v>0.33680555555555558</v>
      </c>
      <c r="D10" s="23">
        <f t="shared" si="0"/>
        <v>31.408450704225356</v>
      </c>
      <c r="E10" s="24">
        <v>115</v>
      </c>
      <c r="F10" s="25">
        <v>0.38472222222222219</v>
      </c>
      <c r="G10" s="26">
        <f t="shared" si="1"/>
        <v>80.985915492957744</v>
      </c>
      <c r="H10" s="27">
        <v>142</v>
      </c>
      <c r="I10" s="29">
        <v>0.4381944444444445</v>
      </c>
    </row>
    <row r="11" spans="1:9" x14ac:dyDescent="0.3">
      <c r="A11" s="2">
        <v>41394</v>
      </c>
      <c r="B11" s="21">
        <v>135</v>
      </c>
      <c r="C11" s="22">
        <v>0.46666666666666662</v>
      </c>
      <c r="D11" s="23">
        <f t="shared" si="0"/>
        <v>32.76699029126214</v>
      </c>
      <c r="E11" s="24">
        <v>358</v>
      </c>
      <c r="F11" s="25">
        <v>0.4916666666666667</v>
      </c>
      <c r="G11" s="26">
        <f t="shared" si="1"/>
        <v>86.893203883495147</v>
      </c>
      <c r="H11" s="27">
        <v>412</v>
      </c>
      <c r="I11" s="29">
        <v>0.45069444444444445</v>
      </c>
    </row>
    <row r="12" spans="1:9" x14ac:dyDescent="0.3">
      <c r="A12" s="2">
        <v>41407</v>
      </c>
      <c r="B12" s="21">
        <v>445</v>
      </c>
      <c r="C12" s="22">
        <v>0.49027777777777781</v>
      </c>
      <c r="D12" s="23">
        <f t="shared" si="0"/>
        <v>43.627450980392155</v>
      </c>
      <c r="E12" s="24">
        <v>914</v>
      </c>
      <c r="F12" s="25">
        <v>0.53541666666666665</v>
      </c>
      <c r="G12" s="26">
        <f t="shared" si="1"/>
        <v>89.607843137254903</v>
      </c>
      <c r="H12" s="27">
        <v>1020</v>
      </c>
      <c r="I12" s="29">
        <v>0.58680555555555558</v>
      </c>
    </row>
    <row r="13" spans="1:9" x14ac:dyDescent="0.3">
      <c r="A13" s="2">
        <v>41415</v>
      </c>
      <c r="B13" s="21">
        <v>338</v>
      </c>
      <c r="C13" s="22">
        <v>0.48958333333333331</v>
      </c>
      <c r="D13" s="23">
        <f t="shared" si="0"/>
        <v>49.127906976744185</v>
      </c>
      <c r="E13" s="24">
        <v>632</v>
      </c>
      <c r="F13" s="25">
        <v>0.53541666666666665</v>
      </c>
      <c r="G13" s="26">
        <f t="shared" si="1"/>
        <v>91.860465116279073</v>
      </c>
      <c r="H13" s="27">
        <v>688</v>
      </c>
      <c r="I13" s="29">
        <v>0.58611111111111114</v>
      </c>
    </row>
    <row r="14" spans="1:9" x14ac:dyDescent="0.3">
      <c r="A14" s="2">
        <v>41442</v>
      </c>
      <c r="B14" s="21">
        <v>122</v>
      </c>
      <c r="C14" s="22">
        <v>0.64027777777777783</v>
      </c>
      <c r="D14" s="23">
        <f t="shared" si="0"/>
        <v>49.795918367346935</v>
      </c>
      <c r="E14" s="24">
        <v>220</v>
      </c>
      <c r="F14" s="25">
        <v>0.60486111111111118</v>
      </c>
      <c r="G14" s="26">
        <f t="shared" si="1"/>
        <v>89.795918367346943</v>
      </c>
      <c r="H14" s="27">
        <v>245</v>
      </c>
      <c r="I14" s="29">
        <v>0.55763888888888891</v>
      </c>
    </row>
    <row r="15" spans="1:9" x14ac:dyDescent="0.3">
      <c r="A15" s="2">
        <v>41576</v>
      </c>
      <c r="B15" s="21">
        <v>30.9</v>
      </c>
      <c r="C15" s="30">
        <v>0.57430555555555551</v>
      </c>
      <c r="D15" s="23">
        <f t="shared" si="0"/>
        <v>40.5511811023622</v>
      </c>
      <c r="E15" s="24">
        <v>69.400000000000006</v>
      </c>
      <c r="F15" s="31">
        <v>0.5444444444444444</v>
      </c>
      <c r="G15" s="26">
        <f t="shared" si="1"/>
        <v>91.076115485564316</v>
      </c>
      <c r="H15" s="27">
        <v>76.2</v>
      </c>
      <c r="I15" s="32">
        <v>0.50624999999999998</v>
      </c>
    </row>
    <row r="16" spans="1:9" x14ac:dyDescent="0.3">
      <c r="B16" s="33" t="s">
        <v>7</v>
      </c>
      <c r="E16" s="36" t="s">
        <v>7</v>
      </c>
      <c r="H16" s="37" t="s"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77E2-326D-458E-933F-3F45879671EB}">
  <dimension ref="A1:I65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21875" style="1" bestFit="1" customWidth="1"/>
    <col min="3" max="16384" width="8.88671875" style="1"/>
  </cols>
  <sheetData>
    <row r="1" spans="1:9" x14ac:dyDescent="0.3">
      <c r="A1" s="38" t="s">
        <v>35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36</v>
      </c>
      <c r="H6" s="41" t="s">
        <v>14</v>
      </c>
      <c r="I6" s="42">
        <f>SUM(I13:I35)</f>
        <v>26.100940000000001</v>
      </c>
    </row>
    <row r="7" spans="1:9" x14ac:dyDescent="0.3">
      <c r="A7" s="1" t="s">
        <v>15</v>
      </c>
      <c r="B7" s="47">
        <v>41361</v>
      </c>
      <c r="D7" s="1" t="s">
        <v>13</v>
      </c>
      <c r="E7" s="40">
        <v>5.5</v>
      </c>
    </row>
    <row r="8" spans="1:9" x14ac:dyDescent="0.3">
      <c r="A8" s="1" t="s">
        <v>17</v>
      </c>
      <c r="B8" s="48">
        <v>1400</v>
      </c>
      <c r="D8" s="1" t="s">
        <v>16</v>
      </c>
      <c r="E8" s="40">
        <v>46</v>
      </c>
    </row>
    <row r="9" spans="1:9" x14ac:dyDescent="0.3">
      <c r="A9" s="1" t="s">
        <v>18</v>
      </c>
      <c r="B9" s="44">
        <v>0.78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5.6</v>
      </c>
      <c r="B13" s="4">
        <v>0.05</v>
      </c>
      <c r="C13" s="4">
        <v>0</v>
      </c>
      <c r="D13" s="4"/>
      <c r="E13" s="4"/>
      <c r="F13" s="1">
        <f>(D13+E13)/2</f>
        <v>0</v>
      </c>
      <c r="I13" s="1">
        <f t="shared" ref="I13:I35" si="0">H13*C13*B13</f>
        <v>0</v>
      </c>
    </row>
    <row r="14" spans="1:9" x14ac:dyDescent="0.3">
      <c r="A14" s="35">
        <v>7</v>
      </c>
      <c r="B14" s="4">
        <v>0.22</v>
      </c>
      <c r="C14" s="4">
        <v>-0.04</v>
      </c>
      <c r="D14" s="4"/>
      <c r="E14" s="4"/>
      <c r="F14" s="1">
        <f t="shared" ref="F14:F35" si="1">(D14+E14)/2</f>
        <v>0</v>
      </c>
      <c r="H14" s="1">
        <f>(A15-A13)/2</f>
        <v>1.4500000000000002</v>
      </c>
      <c r="I14" s="1">
        <f t="shared" si="0"/>
        <v>-1.2760000000000002E-2</v>
      </c>
    </row>
    <row r="15" spans="1:9" x14ac:dyDescent="0.3">
      <c r="A15" s="35">
        <v>8.5</v>
      </c>
      <c r="B15" s="4">
        <v>0.48</v>
      </c>
      <c r="C15" s="4">
        <v>0.35</v>
      </c>
      <c r="D15" s="4"/>
      <c r="E15" s="4"/>
      <c r="F15" s="1">
        <f t="shared" si="1"/>
        <v>0</v>
      </c>
      <c r="H15" s="1">
        <f t="shared" ref="H15:H35" si="2">(A16-A14)/2</f>
        <v>1.5</v>
      </c>
      <c r="I15" s="1">
        <f t="shared" si="0"/>
        <v>0.25199999999999995</v>
      </c>
    </row>
    <row r="16" spans="1:9" x14ac:dyDescent="0.3">
      <c r="A16" s="35">
        <v>10</v>
      </c>
      <c r="B16" s="4">
        <v>0.62</v>
      </c>
      <c r="C16" s="4">
        <v>1.05</v>
      </c>
      <c r="D16" s="4"/>
      <c r="E16" s="4"/>
      <c r="F16" s="1">
        <f t="shared" si="1"/>
        <v>0</v>
      </c>
      <c r="H16" s="1">
        <f t="shared" si="2"/>
        <v>1.75</v>
      </c>
      <c r="I16" s="1">
        <f t="shared" si="0"/>
        <v>1.1392500000000001</v>
      </c>
    </row>
    <row r="17" spans="1:9" x14ac:dyDescent="0.3">
      <c r="A17" s="35">
        <v>12</v>
      </c>
      <c r="B17" s="4">
        <v>0.65</v>
      </c>
      <c r="C17" s="4">
        <v>1</v>
      </c>
      <c r="D17" s="4"/>
      <c r="E17" s="4"/>
      <c r="F17" s="1">
        <f t="shared" si="1"/>
        <v>0</v>
      </c>
      <c r="H17" s="1">
        <f t="shared" si="2"/>
        <v>2</v>
      </c>
      <c r="I17" s="1">
        <f t="shared" si="0"/>
        <v>1.3</v>
      </c>
    </row>
    <row r="18" spans="1:9" x14ac:dyDescent="0.3">
      <c r="A18" s="35">
        <v>14</v>
      </c>
      <c r="B18" s="4">
        <v>0.88</v>
      </c>
      <c r="C18" s="4">
        <v>0.99</v>
      </c>
      <c r="D18" s="4"/>
      <c r="E18" s="4"/>
      <c r="F18" s="1">
        <f t="shared" si="1"/>
        <v>0</v>
      </c>
      <c r="H18" s="1">
        <f t="shared" si="2"/>
        <v>2</v>
      </c>
      <c r="I18" s="1">
        <f t="shared" si="0"/>
        <v>1.7423999999999999</v>
      </c>
    </row>
    <row r="19" spans="1:9" x14ac:dyDescent="0.3">
      <c r="A19" s="35">
        <v>16</v>
      </c>
      <c r="B19" s="4">
        <v>0.92</v>
      </c>
      <c r="C19" s="4">
        <v>1</v>
      </c>
      <c r="D19" s="4"/>
      <c r="E19" s="4"/>
      <c r="F19" s="1">
        <f t="shared" si="1"/>
        <v>0</v>
      </c>
      <c r="H19" s="1">
        <f t="shared" si="2"/>
        <v>2</v>
      </c>
      <c r="I19" s="1">
        <f t="shared" si="0"/>
        <v>1.84</v>
      </c>
    </row>
    <row r="20" spans="1:9" x14ac:dyDescent="0.3">
      <c r="A20" s="35">
        <v>18</v>
      </c>
      <c r="B20" s="4">
        <v>0.85</v>
      </c>
      <c r="C20" s="4">
        <v>1.1200000000000001</v>
      </c>
      <c r="D20" s="4"/>
      <c r="E20" s="4"/>
      <c r="F20" s="1">
        <f t="shared" si="1"/>
        <v>0</v>
      </c>
      <c r="H20" s="1">
        <f t="shared" si="2"/>
        <v>2</v>
      </c>
      <c r="I20" s="1">
        <f t="shared" si="0"/>
        <v>1.9040000000000001</v>
      </c>
    </row>
    <row r="21" spans="1:9" x14ac:dyDescent="0.3">
      <c r="A21" s="35">
        <v>20</v>
      </c>
      <c r="B21" s="4">
        <v>0.8</v>
      </c>
      <c r="C21" s="4">
        <v>1.07</v>
      </c>
      <c r="D21" s="4"/>
      <c r="E21" s="4"/>
      <c r="F21" s="1">
        <f t="shared" si="1"/>
        <v>0</v>
      </c>
      <c r="H21" s="1">
        <f t="shared" si="2"/>
        <v>2</v>
      </c>
      <c r="I21" s="1">
        <f t="shared" si="0"/>
        <v>1.7120000000000002</v>
      </c>
    </row>
    <row r="22" spans="1:9" x14ac:dyDescent="0.3">
      <c r="A22" s="35">
        <v>22</v>
      </c>
      <c r="B22" s="4">
        <v>1.02</v>
      </c>
      <c r="C22" s="4">
        <v>1.18</v>
      </c>
      <c r="D22" s="4"/>
      <c r="E22" s="4"/>
      <c r="F22" s="1">
        <f t="shared" si="1"/>
        <v>0</v>
      </c>
      <c r="H22" s="1">
        <f t="shared" si="2"/>
        <v>2</v>
      </c>
      <c r="I22" s="1">
        <f t="shared" si="0"/>
        <v>2.4072</v>
      </c>
    </row>
    <row r="23" spans="1:9" x14ac:dyDescent="0.3">
      <c r="A23" s="35">
        <v>24</v>
      </c>
      <c r="B23" s="4">
        <v>1.22</v>
      </c>
      <c r="C23" s="4">
        <v>1.08</v>
      </c>
      <c r="D23" s="4"/>
      <c r="E23" s="4"/>
      <c r="F23" s="1">
        <f t="shared" si="1"/>
        <v>0</v>
      </c>
      <c r="H23" s="1">
        <f t="shared" si="2"/>
        <v>2</v>
      </c>
      <c r="I23" s="1">
        <f t="shared" si="0"/>
        <v>2.6352000000000002</v>
      </c>
    </row>
    <row r="24" spans="1:9" x14ac:dyDescent="0.3">
      <c r="A24" s="35">
        <v>26</v>
      </c>
      <c r="B24" s="4">
        <v>1.1000000000000001</v>
      </c>
      <c r="C24" s="4">
        <v>0.55000000000000004</v>
      </c>
      <c r="D24" s="4"/>
      <c r="E24" s="4"/>
      <c r="F24" s="1">
        <f t="shared" si="1"/>
        <v>0</v>
      </c>
      <c r="H24" s="1">
        <f t="shared" si="2"/>
        <v>2</v>
      </c>
      <c r="I24" s="1">
        <f t="shared" si="0"/>
        <v>1.2100000000000002</v>
      </c>
    </row>
    <row r="25" spans="1:9" x14ac:dyDescent="0.3">
      <c r="A25" s="35">
        <v>28</v>
      </c>
      <c r="B25" s="4">
        <v>1.07</v>
      </c>
      <c r="C25" s="4">
        <v>0.9</v>
      </c>
      <c r="D25" s="4"/>
      <c r="E25" s="4"/>
      <c r="F25" s="1">
        <f t="shared" si="1"/>
        <v>0</v>
      </c>
      <c r="H25" s="1">
        <f t="shared" si="2"/>
        <v>2</v>
      </c>
      <c r="I25" s="1">
        <f t="shared" si="0"/>
        <v>1.9260000000000002</v>
      </c>
    </row>
    <row r="26" spans="1:9" x14ac:dyDescent="0.3">
      <c r="A26" s="35">
        <v>30</v>
      </c>
      <c r="B26" s="4">
        <v>1.1299999999999999</v>
      </c>
      <c r="C26" s="4">
        <v>0.95</v>
      </c>
      <c r="D26" s="4"/>
      <c r="E26" s="4"/>
      <c r="F26" s="1">
        <f t="shared" si="1"/>
        <v>0</v>
      </c>
      <c r="H26" s="1">
        <f t="shared" si="2"/>
        <v>2</v>
      </c>
      <c r="I26" s="1">
        <f t="shared" si="0"/>
        <v>2.1469999999999998</v>
      </c>
    </row>
    <row r="27" spans="1:9" x14ac:dyDescent="0.3">
      <c r="A27" s="35">
        <v>32</v>
      </c>
      <c r="B27" s="4">
        <v>1.03</v>
      </c>
      <c r="C27" s="4">
        <v>0.56000000000000005</v>
      </c>
      <c r="D27" s="4"/>
      <c r="E27" s="4"/>
      <c r="F27" s="1">
        <f t="shared" si="1"/>
        <v>0</v>
      </c>
      <c r="H27" s="1">
        <f t="shared" si="2"/>
        <v>2</v>
      </c>
      <c r="I27" s="1">
        <f t="shared" si="0"/>
        <v>1.1536000000000002</v>
      </c>
    </row>
    <row r="28" spans="1:9" x14ac:dyDescent="0.3">
      <c r="A28" s="35">
        <v>34</v>
      </c>
      <c r="B28" s="4">
        <v>0.95</v>
      </c>
      <c r="C28" s="4">
        <v>0.73</v>
      </c>
      <c r="D28" s="4"/>
      <c r="E28" s="4"/>
      <c r="F28" s="1">
        <f t="shared" si="1"/>
        <v>0</v>
      </c>
      <c r="H28" s="1">
        <f t="shared" si="2"/>
        <v>2</v>
      </c>
      <c r="I28" s="1">
        <f t="shared" si="0"/>
        <v>1.387</v>
      </c>
    </row>
    <row r="29" spans="1:9" x14ac:dyDescent="0.3">
      <c r="A29" s="35">
        <v>36</v>
      </c>
      <c r="B29" s="4">
        <v>1.05</v>
      </c>
      <c r="C29" s="4">
        <v>0.74</v>
      </c>
      <c r="D29" s="4"/>
      <c r="E29" s="4"/>
      <c r="F29" s="1">
        <f t="shared" si="1"/>
        <v>0</v>
      </c>
      <c r="H29" s="1">
        <f t="shared" si="2"/>
        <v>2</v>
      </c>
      <c r="I29" s="1">
        <f t="shared" si="0"/>
        <v>1.554</v>
      </c>
    </row>
    <row r="30" spans="1:9" x14ac:dyDescent="0.3">
      <c r="A30" s="35">
        <v>38</v>
      </c>
      <c r="B30" s="4">
        <v>0.9</v>
      </c>
      <c r="C30" s="4">
        <v>0.31</v>
      </c>
      <c r="D30" s="4"/>
      <c r="E30" s="4"/>
      <c r="F30" s="1">
        <f t="shared" si="1"/>
        <v>0</v>
      </c>
      <c r="H30" s="1">
        <f t="shared" si="2"/>
        <v>2</v>
      </c>
      <c r="I30" s="1">
        <f t="shared" si="0"/>
        <v>0.55800000000000005</v>
      </c>
    </row>
    <row r="31" spans="1:9" x14ac:dyDescent="0.3">
      <c r="A31" s="35">
        <v>40</v>
      </c>
      <c r="B31" s="4">
        <v>0.72</v>
      </c>
      <c r="C31" s="4">
        <v>0.4</v>
      </c>
      <c r="D31" s="4"/>
      <c r="E31" s="4"/>
      <c r="F31" s="1">
        <f t="shared" si="1"/>
        <v>0</v>
      </c>
      <c r="H31" s="1">
        <f t="shared" si="2"/>
        <v>2</v>
      </c>
      <c r="I31" s="1">
        <f t="shared" si="0"/>
        <v>0.57599999999999996</v>
      </c>
    </row>
    <row r="32" spans="1:9" x14ac:dyDescent="0.3">
      <c r="A32" s="35">
        <v>42</v>
      </c>
      <c r="B32" s="4">
        <v>0.74</v>
      </c>
      <c r="C32" s="4">
        <v>0.38</v>
      </c>
      <c r="D32" s="4"/>
      <c r="E32" s="4"/>
      <c r="F32" s="1">
        <f t="shared" si="1"/>
        <v>0</v>
      </c>
      <c r="H32" s="1">
        <f t="shared" si="2"/>
        <v>2</v>
      </c>
      <c r="I32" s="1">
        <f t="shared" si="0"/>
        <v>0.56240000000000001</v>
      </c>
    </row>
    <row r="33" spans="1:9" x14ac:dyDescent="0.3">
      <c r="A33" s="35">
        <v>44</v>
      </c>
      <c r="B33" s="4">
        <v>0.7</v>
      </c>
      <c r="C33" s="4">
        <v>0.01</v>
      </c>
      <c r="D33" s="4"/>
      <c r="E33" s="4"/>
      <c r="F33" s="1">
        <f t="shared" si="1"/>
        <v>0</v>
      </c>
      <c r="H33" s="1">
        <f t="shared" si="2"/>
        <v>1.75</v>
      </c>
      <c r="I33" s="1">
        <f t="shared" si="0"/>
        <v>1.225E-2</v>
      </c>
    </row>
    <row r="34" spans="1:9" x14ac:dyDescent="0.3">
      <c r="A34" s="35">
        <v>45.5</v>
      </c>
      <c r="B34" s="4">
        <v>0.53</v>
      </c>
      <c r="C34" s="4">
        <v>0.18</v>
      </c>
      <c r="D34" s="4"/>
      <c r="E34" s="4"/>
      <c r="F34" s="1">
        <f t="shared" si="1"/>
        <v>0</v>
      </c>
      <c r="H34" s="1">
        <f t="shared" si="2"/>
        <v>1</v>
      </c>
      <c r="I34" s="1">
        <f t="shared" si="0"/>
        <v>9.5399999999999999E-2</v>
      </c>
    </row>
    <row r="35" spans="1:9" x14ac:dyDescent="0.3">
      <c r="A35" s="35">
        <v>46</v>
      </c>
      <c r="B35" s="4">
        <v>0</v>
      </c>
      <c r="C35" s="4">
        <v>0</v>
      </c>
      <c r="D35" s="4"/>
      <c r="E35" s="4"/>
      <c r="F35" s="1">
        <f t="shared" si="1"/>
        <v>0</v>
      </c>
      <c r="H35" s="1">
        <f t="shared" si="2"/>
        <v>-22.75</v>
      </c>
      <c r="I35" s="1">
        <f t="shared" si="0"/>
        <v>0</v>
      </c>
    </row>
    <row r="37" spans="1:9" ht="15" thickBot="1" x14ac:dyDescent="0.35"/>
    <row r="38" spans="1:9" ht="15" thickBot="1" x14ac:dyDescent="0.35">
      <c r="A38" s="1" t="s">
        <v>12</v>
      </c>
      <c r="B38" s="48" t="s">
        <v>36</v>
      </c>
      <c r="H38" s="41" t="s">
        <v>14</v>
      </c>
      <c r="I38" s="42">
        <f>SUM(I45:I65)</f>
        <v>45.657519999999991</v>
      </c>
    </row>
    <row r="39" spans="1:9" x14ac:dyDescent="0.3">
      <c r="A39" s="1" t="s">
        <v>15</v>
      </c>
      <c r="B39" s="47">
        <v>41472</v>
      </c>
      <c r="D39" s="1" t="s">
        <v>13</v>
      </c>
      <c r="E39" s="40">
        <v>3.5</v>
      </c>
    </row>
    <row r="40" spans="1:9" x14ac:dyDescent="0.3">
      <c r="A40" s="1" t="s">
        <v>17</v>
      </c>
      <c r="B40" s="48">
        <v>1230</v>
      </c>
      <c r="D40" s="1" t="s">
        <v>16</v>
      </c>
      <c r="E40" s="40">
        <v>45.5</v>
      </c>
    </row>
    <row r="41" spans="1:9" x14ac:dyDescent="0.3">
      <c r="A41" s="1" t="s">
        <v>18</v>
      </c>
      <c r="B41" s="44">
        <v>1.02</v>
      </c>
    </row>
    <row r="42" spans="1:9" x14ac:dyDescent="0.3">
      <c r="B42" s="43"/>
    </row>
    <row r="43" spans="1:9" x14ac:dyDescent="0.3">
      <c r="C43" s="50" t="s">
        <v>20</v>
      </c>
      <c r="D43" s="50"/>
      <c r="E43" s="50"/>
    </row>
    <row r="44" spans="1:9" ht="15" thickBot="1" x14ac:dyDescent="0.35">
      <c r="A44" s="45" t="s">
        <v>21</v>
      </c>
      <c r="B44" s="45" t="s">
        <v>22</v>
      </c>
      <c r="C44" s="46">
        <v>0.6</v>
      </c>
      <c r="D44" s="46">
        <v>0.2</v>
      </c>
      <c r="E44" s="46">
        <v>0.8</v>
      </c>
      <c r="F44" s="46" t="s">
        <v>23</v>
      </c>
      <c r="H44" s="45" t="s">
        <v>24</v>
      </c>
      <c r="I44" s="45" t="s">
        <v>25</v>
      </c>
    </row>
    <row r="45" spans="1:9" ht="15" thickTop="1" x14ac:dyDescent="0.3">
      <c r="A45" s="35">
        <v>3.6</v>
      </c>
      <c r="B45" s="4">
        <v>0.05</v>
      </c>
      <c r="C45" s="4">
        <v>0</v>
      </c>
      <c r="D45" s="4"/>
      <c r="E45" s="4"/>
      <c r="F45" s="1">
        <f>(D45+E45)/2</f>
        <v>0</v>
      </c>
      <c r="I45" s="1">
        <f t="shared" ref="I45:I65" si="3">H45*C45*B45</f>
        <v>0</v>
      </c>
    </row>
    <row r="46" spans="1:9" x14ac:dyDescent="0.3">
      <c r="A46" s="35">
        <v>4.2</v>
      </c>
      <c r="B46" s="4">
        <v>0.25</v>
      </c>
      <c r="C46" s="4">
        <v>0.17</v>
      </c>
      <c r="D46" s="4"/>
      <c r="E46" s="4"/>
      <c r="F46" s="1">
        <f t="shared" ref="F46:F65" si="4">(D46+E46)/2</f>
        <v>0</v>
      </c>
      <c r="H46" s="1">
        <f>(A47-A45)/2</f>
        <v>1.2</v>
      </c>
      <c r="I46" s="1">
        <f t="shared" si="3"/>
        <v>5.1000000000000004E-2</v>
      </c>
    </row>
    <row r="47" spans="1:9" x14ac:dyDescent="0.3">
      <c r="A47" s="35">
        <v>6</v>
      </c>
      <c r="B47" s="4">
        <v>0.28000000000000003</v>
      </c>
      <c r="C47" s="4">
        <v>0.76</v>
      </c>
      <c r="D47" s="4"/>
      <c r="E47" s="4"/>
      <c r="F47" s="1">
        <f t="shared" si="4"/>
        <v>0</v>
      </c>
      <c r="H47" s="1">
        <f t="shared" ref="H47:H65" si="5">(A48-A46)/2</f>
        <v>1.9</v>
      </c>
      <c r="I47" s="1">
        <f t="shared" si="3"/>
        <v>0.40432000000000001</v>
      </c>
    </row>
    <row r="48" spans="1:9" x14ac:dyDescent="0.3">
      <c r="A48" s="35">
        <v>8</v>
      </c>
      <c r="B48" s="4">
        <v>0.75</v>
      </c>
      <c r="C48" s="4">
        <v>1.35</v>
      </c>
      <c r="D48" s="4"/>
      <c r="E48" s="4"/>
      <c r="F48" s="1">
        <f t="shared" si="4"/>
        <v>0</v>
      </c>
      <c r="H48" s="1">
        <f t="shared" si="5"/>
        <v>2</v>
      </c>
      <c r="I48" s="1">
        <f t="shared" si="3"/>
        <v>2.0250000000000004</v>
      </c>
    </row>
    <row r="49" spans="1:9" x14ac:dyDescent="0.3">
      <c r="A49" s="35">
        <v>10</v>
      </c>
      <c r="B49" s="4">
        <v>0.76</v>
      </c>
      <c r="C49" s="4">
        <v>0.82</v>
      </c>
      <c r="D49" s="4"/>
      <c r="E49" s="4"/>
      <c r="F49" s="1">
        <f t="shared" si="4"/>
        <v>0</v>
      </c>
      <c r="H49" s="1">
        <f t="shared" si="5"/>
        <v>2.25</v>
      </c>
      <c r="I49" s="1">
        <f t="shared" si="3"/>
        <v>1.4021999999999999</v>
      </c>
    </row>
    <row r="50" spans="1:9" x14ac:dyDescent="0.3">
      <c r="A50" s="35">
        <v>12.5</v>
      </c>
      <c r="B50" s="4">
        <v>1.2</v>
      </c>
      <c r="C50" s="4">
        <v>1.23</v>
      </c>
      <c r="D50" s="4"/>
      <c r="E50" s="4"/>
      <c r="F50" s="1">
        <f t="shared" si="4"/>
        <v>0</v>
      </c>
      <c r="H50" s="1">
        <f t="shared" si="5"/>
        <v>2.5</v>
      </c>
      <c r="I50" s="1">
        <f t="shared" si="3"/>
        <v>3.69</v>
      </c>
    </row>
    <row r="51" spans="1:9" x14ac:dyDescent="0.3">
      <c r="A51" s="35">
        <v>15</v>
      </c>
      <c r="B51" s="4">
        <v>1.1100000000000001</v>
      </c>
      <c r="C51" s="4">
        <v>1.1299999999999999</v>
      </c>
      <c r="D51" s="4"/>
      <c r="E51" s="4"/>
      <c r="F51" s="1">
        <f t="shared" si="4"/>
        <v>0</v>
      </c>
      <c r="H51" s="1">
        <f t="shared" si="5"/>
        <v>2.5</v>
      </c>
      <c r="I51" s="1">
        <f t="shared" si="3"/>
        <v>3.1357499999999998</v>
      </c>
    </row>
    <row r="52" spans="1:9" x14ac:dyDescent="0.3">
      <c r="A52" s="35">
        <v>17.5</v>
      </c>
      <c r="B52" s="4">
        <v>1.04</v>
      </c>
      <c r="C52" s="4">
        <v>1.39</v>
      </c>
      <c r="D52" s="4"/>
      <c r="E52" s="4"/>
      <c r="F52" s="1">
        <f t="shared" si="4"/>
        <v>0</v>
      </c>
      <c r="H52" s="1">
        <f t="shared" si="5"/>
        <v>2.5</v>
      </c>
      <c r="I52" s="1">
        <f t="shared" si="3"/>
        <v>3.6139999999999999</v>
      </c>
    </row>
    <row r="53" spans="1:9" x14ac:dyDescent="0.3">
      <c r="A53" s="35">
        <v>20</v>
      </c>
      <c r="B53" s="4">
        <v>1.22</v>
      </c>
      <c r="C53" s="4">
        <v>1.49</v>
      </c>
      <c r="D53" s="4"/>
      <c r="E53" s="4"/>
      <c r="F53" s="1">
        <f t="shared" si="4"/>
        <v>0</v>
      </c>
      <c r="H53" s="1">
        <f t="shared" si="5"/>
        <v>2.5</v>
      </c>
      <c r="I53" s="1">
        <f t="shared" si="3"/>
        <v>4.5445000000000002</v>
      </c>
    </row>
    <row r="54" spans="1:9" x14ac:dyDescent="0.3">
      <c r="A54" s="35">
        <v>22.5</v>
      </c>
      <c r="B54" s="4">
        <v>1.37</v>
      </c>
      <c r="C54" s="4">
        <v>1.31</v>
      </c>
      <c r="D54" s="4"/>
      <c r="E54" s="4"/>
      <c r="F54" s="1">
        <f t="shared" si="4"/>
        <v>0</v>
      </c>
      <c r="H54" s="1">
        <f t="shared" si="5"/>
        <v>2.5</v>
      </c>
      <c r="I54" s="1">
        <f t="shared" si="3"/>
        <v>4.4867500000000007</v>
      </c>
    </row>
    <row r="55" spans="1:9" x14ac:dyDescent="0.3">
      <c r="A55" s="35">
        <v>25</v>
      </c>
      <c r="B55" s="4">
        <v>1.21</v>
      </c>
      <c r="C55" s="4">
        <v>1.37</v>
      </c>
      <c r="D55" s="4"/>
      <c r="E55" s="4"/>
      <c r="F55" s="1">
        <f t="shared" si="4"/>
        <v>0</v>
      </c>
      <c r="H55" s="1">
        <f t="shared" si="5"/>
        <v>2.5</v>
      </c>
      <c r="I55" s="1">
        <f t="shared" si="3"/>
        <v>4.1442500000000004</v>
      </c>
    </row>
    <row r="56" spans="1:9" x14ac:dyDescent="0.3">
      <c r="A56" s="35">
        <v>27.5</v>
      </c>
      <c r="B56" s="4">
        <v>1.23</v>
      </c>
      <c r="C56" s="4">
        <v>1.52</v>
      </c>
      <c r="D56" s="4"/>
      <c r="E56" s="4"/>
      <c r="F56" s="1">
        <f t="shared" si="4"/>
        <v>0</v>
      </c>
      <c r="H56" s="1">
        <f t="shared" si="5"/>
        <v>2.5</v>
      </c>
      <c r="I56" s="1">
        <f t="shared" si="3"/>
        <v>4.6739999999999995</v>
      </c>
    </row>
    <row r="57" spans="1:9" x14ac:dyDescent="0.3">
      <c r="A57" s="35">
        <v>30</v>
      </c>
      <c r="B57" s="4">
        <v>1.3</v>
      </c>
      <c r="C57" s="4">
        <v>1.1200000000000001</v>
      </c>
      <c r="D57" s="4"/>
      <c r="E57" s="4"/>
      <c r="F57" s="1">
        <f t="shared" si="4"/>
        <v>0</v>
      </c>
      <c r="H57" s="1">
        <f t="shared" si="5"/>
        <v>2.5</v>
      </c>
      <c r="I57" s="1">
        <f t="shared" si="3"/>
        <v>3.6400000000000006</v>
      </c>
    </row>
    <row r="58" spans="1:9" x14ac:dyDescent="0.3">
      <c r="A58" s="35">
        <v>32.5</v>
      </c>
      <c r="B58" s="4">
        <v>1.1499999999999999</v>
      </c>
      <c r="C58" s="4">
        <v>1.1100000000000001</v>
      </c>
      <c r="D58" s="4"/>
      <c r="E58" s="4"/>
      <c r="F58" s="1">
        <f t="shared" si="4"/>
        <v>0</v>
      </c>
      <c r="H58" s="1">
        <f t="shared" si="5"/>
        <v>2.5</v>
      </c>
      <c r="I58" s="1">
        <f t="shared" si="3"/>
        <v>3.1912500000000001</v>
      </c>
    </row>
    <row r="59" spans="1:9" x14ac:dyDescent="0.3">
      <c r="A59" s="35">
        <v>35</v>
      </c>
      <c r="B59" s="4">
        <v>1.25</v>
      </c>
      <c r="C59" s="4">
        <v>0.91</v>
      </c>
      <c r="D59" s="4"/>
      <c r="E59" s="4"/>
      <c r="F59" s="1">
        <f t="shared" si="4"/>
        <v>0</v>
      </c>
      <c r="H59" s="1">
        <f t="shared" si="5"/>
        <v>2.5</v>
      </c>
      <c r="I59" s="1">
        <f t="shared" si="3"/>
        <v>2.84375</v>
      </c>
    </row>
    <row r="60" spans="1:9" x14ac:dyDescent="0.3">
      <c r="A60" s="35">
        <v>37.5</v>
      </c>
      <c r="B60" s="4">
        <v>1.1499999999999999</v>
      </c>
      <c r="C60" s="4">
        <v>0.6</v>
      </c>
      <c r="D60" s="4"/>
      <c r="E60" s="4"/>
      <c r="F60" s="1">
        <f t="shared" si="4"/>
        <v>0</v>
      </c>
      <c r="H60" s="1">
        <f t="shared" si="5"/>
        <v>2.5</v>
      </c>
      <c r="I60" s="1">
        <f t="shared" si="3"/>
        <v>1.7249999999999999</v>
      </c>
    </row>
    <row r="61" spans="1:9" x14ac:dyDescent="0.3">
      <c r="A61" s="35">
        <v>40</v>
      </c>
      <c r="B61" s="4">
        <v>1.04</v>
      </c>
      <c r="C61" s="4">
        <v>0.5</v>
      </c>
      <c r="D61" s="4"/>
      <c r="E61" s="4"/>
      <c r="F61" s="1">
        <f t="shared" si="4"/>
        <v>0</v>
      </c>
      <c r="H61" s="1">
        <f t="shared" si="5"/>
        <v>2.25</v>
      </c>
      <c r="I61" s="1">
        <f t="shared" si="3"/>
        <v>1.17</v>
      </c>
    </row>
    <row r="62" spans="1:9" x14ac:dyDescent="0.3">
      <c r="A62" s="35">
        <v>42</v>
      </c>
      <c r="B62" s="4">
        <v>1.17</v>
      </c>
      <c r="C62" s="4">
        <v>0.34</v>
      </c>
      <c r="D62" s="4"/>
      <c r="E62" s="4"/>
      <c r="F62" s="1">
        <f t="shared" si="4"/>
        <v>0</v>
      </c>
      <c r="H62" s="1">
        <f t="shared" si="5"/>
        <v>2</v>
      </c>
      <c r="I62" s="1">
        <f t="shared" si="3"/>
        <v>0.79559999999999997</v>
      </c>
    </row>
    <row r="63" spans="1:9" x14ac:dyDescent="0.3">
      <c r="A63" s="35">
        <v>44</v>
      </c>
      <c r="B63" s="4">
        <v>0.52</v>
      </c>
      <c r="C63" s="4">
        <v>0.15</v>
      </c>
      <c r="D63" s="4"/>
      <c r="E63" s="4"/>
      <c r="F63" s="1">
        <f t="shared" si="4"/>
        <v>0</v>
      </c>
      <c r="H63" s="1">
        <f t="shared" si="5"/>
        <v>1.5</v>
      </c>
      <c r="I63" s="1">
        <f t="shared" si="3"/>
        <v>0.11699999999999999</v>
      </c>
    </row>
    <row r="64" spans="1:9" x14ac:dyDescent="0.3">
      <c r="A64" s="35">
        <v>45</v>
      </c>
      <c r="B64" s="4">
        <v>0.15</v>
      </c>
      <c r="C64" s="4">
        <v>0.03</v>
      </c>
      <c r="D64" s="4"/>
      <c r="E64" s="4"/>
      <c r="F64" s="1">
        <f t="shared" si="4"/>
        <v>0</v>
      </c>
      <c r="H64" s="1">
        <f t="shared" si="5"/>
        <v>0.69999999999999929</v>
      </c>
      <c r="I64" s="1">
        <f t="shared" si="3"/>
        <v>3.1499999999999966E-3</v>
      </c>
    </row>
    <row r="65" spans="1:9" x14ac:dyDescent="0.3">
      <c r="A65" s="35">
        <v>45.4</v>
      </c>
      <c r="B65" s="4">
        <v>0.05</v>
      </c>
      <c r="C65" s="4">
        <v>0</v>
      </c>
      <c r="D65" s="4"/>
      <c r="E65" s="4"/>
      <c r="F65" s="1">
        <f t="shared" si="4"/>
        <v>0</v>
      </c>
      <c r="H65" s="1">
        <f t="shared" si="5"/>
        <v>-22.5</v>
      </c>
      <c r="I65" s="1">
        <f t="shared" si="3"/>
        <v>0</v>
      </c>
    </row>
  </sheetData>
  <mergeCells count="2">
    <mergeCell ref="C11:E11"/>
    <mergeCell ref="C43:E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58FC-CE8A-4CF7-89E1-CCEA72BD980D}">
  <dimension ref="A1:I63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1.109375" style="1" customWidth="1"/>
    <col min="3" max="16384" width="8.88671875" style="1"/>
  </cols>
  <sheetData>
    <row r="1" spans="1:9" x14ac:dyDescent="0.3">
      <c r="A1" s="38" t="s">
        <v>37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7" t="s">
        <v>38</v>
      </c>
      <c r="H6" s="41" t="s">
        <v>14</v>
      </c>
      <c r="I6" s="42">
        <f>SUM(I13:I32)</f>
        <v>39.603520000000003</v>
      </c>
    </row>
    <row r="7" spans="1:9" x14ac:dyDescent="0.3">
      <c r="A7" s="1" t="s">
        <v>15</v>
      </c>
      <c r="B7" s="47">
        <v>41472</v>
      </c>
      <c r="D7" s="1" t="s">
        <v>13</v>
      </c>
      <c r="E7" s="40">
        <v>3</v>
      </c>
    </row>
    <row r="8" spans="1:9" x14ac:dyDescent="0.3">
      <c r="A8" s="1" t="s">
        <v>17</v>
      </c>
      <c r="B8" s="48">
        <v>1320</v>
      </c>
      <c r="D8" s="1" t="s">
        <v>16</v>
      </c>
      <c r="E8" s="40">
        <v>51.2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3.2</v>
      </c>
      <c r="B13" s="4">
        <v>0.12</v>
      </c>
      <c r="C13" s="4">
        <v>0</v>
      </c>
      <c r="D13" s="4"/>
      <c r="E13" s="4"/>
      <c r="F13" s="1">
        <f>(D13+E13)/2</f>
        <v>0</v>
      </c>
      <c r="I13" s="1">
        <f t="shared" ref="I13:I32" si="0">H13*C13*B13</f>
        <v>0</v>
      </c>
    </row>
    <row r="14" spans="1:9" x14ac:dyDescent="0.3">
      <c r="A14" s="35">
        <v>4.5</v>
      </c>
      <c r="B14" s="4">
        <v>0.32</v>
      </c>
      <c r="C14" s="4">
        <v>-0.04</v>
      </c>
      <c r="D14" s="4"/>
      <c r="E14" s="4"/>
      <c r="F14" s="1">
        <f t="shared" ref="F14:F32" si="1">(D14+E14)/2</f>
        <v>0</v>
      </c>
      <c r="H14" s="1">
        <f>(A15-A13)/2</f>
        <v>1.4</v>
      </c>
      <c r="I14" s="1">
        <f t="shared" si="0"/>
        <v>-1.7919999999999998E-2</v>
      </c>
    </row>
    <row r="15" spans="1:9" x14ac:dyDescent="0.3">
      <c r="A15" s="35">
        <v>6</v>
      </c>
      <c r="B15" s="4">
        <v>0.35</v>
      </c>
      <c r="C15" s="4">
        <v>-0.01</v>
      </c>
      <c r="D15" s="4"/>
      <c r="E15" s="4"/>
      <c r="F15" s="1">
        <f t="shared" si="1"/>
        <v>0</v>
      </c>
      <c r="H15" s="1">
        <f t="shared" ref="H15:H32" si="2">(A16-A14)/2</f>
        <v>2.25</v>
      </c>
      <c r="I15" s="1">
        <f t="shared" si="0"/>
        <v>-7.8750000000000001E-3</v>
      </c>
    </row>
    <row r="16" spans="1:9" x14ac:dyDescent="0.3">
      <c r="A16" s="35">
        <v>9</v>
      </c>
      <c r="B16" s="4">
        <v>0.57999999999999996</v>
      </c>
      <c r="C16" s="4">
        <v>0.2</v>
      </c>
      <c r="D16" s="4"/>
      <c r="E16" s="4"/>
      <c r="F16" s="1">
        <f t="shared" si="1"/>
        <v>0</v>
      </c>
      <c r="H16" s="1">
        <f t="shared" si="2"/>
        <v>2.5</v>
      </c>
      <c r="I16" s="1">
        <f t="shared" si="0"/>
        <v>0.28999999999999998</v>
      </c>
    </row>
    <row r="17" spans="1:9" x14ac:dyDescent="0.3">
      <c r="A17" s="35">
        <v>11</v>
      </c>
      <c r="B17" s="4">
        <v>0.83</v>
      </c>
      <c r="C17" s="4">
        <v>0.32</v>
      </c>
      <c r="D17" s="4"/>
      <c r="E17" s="4"/>
      <c r="F17" s="1">
        <f t="shared" si="1"/>
        <v>0</v>
      </c>
      <c r="H17" s="1">
        <f t="shared" si="2"/>
        <v>2.25</v>
      </c>
      <c r="I17" s="1">
        <f t="shared" si="0"/>
        <v>0.59759999999999991</v>
      </c>
    </row>
    <row r="18" spans="1:9" x14ac:dyDescent="0.3">
      <c r="A18" s="35">
        <v>13.5</v>
      </c>
      <c r="B18" s="4">
        <v>1.04</v>
      </c>
      <c r="C18" s="4">
        <v>0.44</v>
      </c>
      <c r="D18" s="4"/>
      <c r="E18" s="4"/>
      <c r="F18" s="1">
        <f t="shared" si="1"/>
        <v>0</v>
      </c>
      <c r="H18" s="1">
        <f t="shared" si="2"/>
        <v>2.5</v>
      </c>
      <c r="I18" s="1">
        <f t="shared" si="0"/>
        <v>1.1440000000000001</v>
      </c>
    </row>
    <row r="19" spans="1:9" x14ac:dyDescent="0.3">
      <c r="A19" s="35">
        <v>16</v>
      </c>
      <c r="B19" s="4">
        <v>1.25</v>
      </c>
      <c r="C19" s="4">
        <v>0.81</v>
      </c>
      <c r="D19" s="4"/>
      <c r="E19" s="4"/>
      <c r="F19" s="1">
        <f t="shared" si="1"/>
        <v>0</v>
      </c>
      <c r="H19" s="1">
        <f t="shared" si="2"/>
        <v>2.5</v>
      </c>
      <c r="I19" s="1">
        <f t="shared" si="0"/>
        <v>2.5312500000000004</v>
      </c>
    </row>
    <row r="20" spans="1:9" x14ac:dyDescent="0.3">
      <c r="A20" s="35">
        <v>18.5</v>
      </c>
      <c r="B20" s="4">
        <v>1.38</v>
      </c>
      <c r="C20" s="4">
        <v>0.99</v>
      </c>
      <c r="D20" s="4"/>
      <c r="E20" s="4"/>
      <c r="F20" s="1">
        <f t="shared" si="1"/>
        <v>0</v>
      </c>
      <c r="H20" s="1">
        <f t="shared" si="2"/>
        <v>2.5</v>
      </c>
      <c r="I20" s="1">
        <f t="shared" si="0"/>
        <v>3.4154999999999998</v>
      </c>
    </row>
    <row r="21" spans="1:9" x14ac:dyDescent="0.3">
      <c r="A21" s="35">
        <v>21</v>
      </c>
      <c r="B21" s="4">
        <v>1.52</v>
      </c>
      <c r="C21" s="4">
        <v>1.22</v>
      </c>
      <c r="D21" s="4"/>
      <c r="E21" s="4"/>
      <c r="F21" s="1">
        <f t="shared" si="1"/>
        <v>0</v>
      </c>
      <c r="H21" s="1">
        <f t="shared" si="2"/>
        <v>2.5</v>
      </c>
      <c r="I21" s="1">
        <f t="shared" si="0"/>
        <v>4.6360000000000001</v>
      </c>
    </row>
    <row r="22" spans="1:9" x14ac:dyDescent="0.3">
      <c r="A22" s="35">
        <v>23.5</v>
      </c>
      <c r="B22" s="4">
        <v>1.55</v>
      </c>
      <c r="C22" s="4">
        <v>1.43</v>
      </c>
      <c r="D22" s="4"/>
      <c r="E22" s="4"/>
      <c r="F22" s="1">
        <f t="shared" si="1"/>
        <v>0</v>
      </c>
      <c r="H22" s="1">
        <f t="shared" si="2"/>
        <v>2.5</v>
      </c>
      <c r="I22" s="1">
        <f t="shared" si="0"/>
        <v>5.5412499999999998</v>
      </c>
    </row>
    <row r="23" spans="1:9" x14ac:dyDescent="0.3">
      <c r="A23" s="35">
        <v>26</v>
      </c>
      <c r="B23" s="4">
        <v>1.68</v>
      </c>
      <c r="C23" s="4">
        <v>1.35</v>
      </c>
      <c r="D23" s="4"/>
      <c r="E23" s="4"/>
      <c r="F23" s="1">
        <f t="shared" si="1"/>
        <v>0</v>
      </c>
      <c r="H23" s="1">
        <f t="shared" si="2"/>
        <v>2.5</v>
      </c>
      <c r="I23" s="1">
        <f t="shared" si="0"/>
        <v>5.67</v>
      </c>
    </row>
    <row r="24" spans="1:9" x14ac:dyDescent="0.3">
      <c r="A24" s="35">
        <v>28.5</v>
      </c>
      <c r="B24" s="4">
        <v>1.53</v>
      </c>
      <c r="C24" s="4">
        <v>1.17</v>
      </c>
      <c r="D24" s="4"/>
      <c r="E24" s="4"/>
      <c r="F24" s="1">
        <f t="shared" si="1"/>
        <v>0</v>
      </c>
      <c r="H24" s="1">
        <f t="shared" si="2"/>
        <v>2.5</v>
      </c>
      <c r="I24" s="1">
        <f t="shared" si="0"/>
        <v>4.47525</v>
      </c>
    </row>
    <row r="25" spans="1:9" x14ac:dyDescent="0.3">
      <c r="A25" s="35">
        <v>31</v>
      </c>
      <c r="B25" s="4">
        <v>1.37</v>
      </c>
      <c r="C25" s="4">
        <v>0.89</v>
      </c>
      <c r="D25" s="4"/>
      <c r="E25" s="4"/>
      <c r="F25" s="1">
        <f t="shared" si="1"/>
        <v>0</v>
      </c>
      <c r="H25" s="1">
        <f t="shared" si="2"/>
        <v>2.25</v>
      </c>
      <c r="I25" s="1">
        <f t="shared" si="0"/>
        <v>2.7434250000000002</v>
      </c>
    </row>
    <row r="26" spans="1:9" x14ac:dyDescent="0.3">
      <c r="A26" s="35">
        <v>33</v>
      </c>
      <c r="B26" s="4">
        <v>1.33</v>
      </c>
      <c r="C26" s="4">
        <v>0.6</v>
      </c>
      <c r="D26" s="4"/>
      <c r="E26" s="4"/>
      <c r="F26" s="1">
        <f t="shared" si="1"/>
        <v>0</v>
      </c>
      <c r="H26" s="1">
        <f t="shared" si="2"/>
        <v>2</v>
      </c>
      <c r="I26" s="1">
        <f t="shared" si="0"/>
        <v>1.5960000000000001</v>
      </c>
    </row>
    <row r="27" spans="1:9" x14ac:dyDescent="0.3">
      <c r="A27" s="35">
        <v>35</v>
      </c>
      <c r="B27" s="4">
        <v>1.22</v>
      </c>
      <c r="C27" s="4">
        <v>0.45</v>
      </c>
      <c r="D27" s="4"/>
      <c r="E27" s="4"/>
      <c r="F27" s="1">
        <f t="shared" si="1"/>
        <v>0</v>
      </c>
      <c r="H27" s="1">
        <f t="shared" si="2"/>
        <v>2</v>
      </c>
      <c r="I27" s="1">
        <f t="shared" si="0"/>
        <v>1.0980000000000001</v>
      </c>
    </row>
    <row r="28" spans="1:9" x14ac:dyDescent="0.3">
      <c r="A28" s="35">
        <v>37</v>
      </c>
      <c r="B28" s="4">
        <v>1.08</v>
      </c>
      <c r="C28" s="4">
        <v>3.29</v>
      </c>
      <c r="D28" s="4"/>
      <c r="E28" s="4"/>
      <c r="F28" s="1">
        <f t="shared" si="1"/>
        <v>0</v>
      </c>
      <c r="H28" s="1">
        <f t="shared" si="2"/>
        <v>2</v>
      </c>
      <c r="I28" s="1">
        <f t="shared" si="0"/>
        <v>7.1064000000000007</v>
      </c>
    </row>
    <row r="29" spans="1:9" x14ac:dyDescent="0.3">
      <c r="A29" s="35">
        <v>39</v>
      </c>
      <c r="B29" s="4">
        <v>1.05</v>
      </c>
      <c r="C29" s="4">
        <v>0.03</v>
      </c>
      <c r="D29" s="4"/>
      <c r="E29" s="4"/>
      <c r="F29" s="1">
        <f t="shared" si="1"/>
        <v>0</v>
      </c>
      <c r="H29" s="1">
        <f t="shared" si="2"/>
        <v>1.5</v>
      </c>
      <c r="I29" s="1">
        <f t="shared" si="0"/>
        <v>4.725E-2</v>
      </c>
    </row>
    <row r="30" spans="1:9" x14ac:dyDescent="0.3">
      <c r="A30" s="35">
        <v>40</v>
      </c>
      <c r="B30" s="4">
        <v>1.0900000000000001</v>
      </c>
      <c r="C30" s="4">
        <v>-0.09</v>
      </c>
      <c r="D30" s="4"/>
      <c r="E30" s="4"/>
      <c r="F30" s="1">
        <f t="shared" si="1"/>
        <v>0</v>
      </c>
      <c r="H30" s="1">
        <f t="shared" si="2"/>
        <v>5.5</v>
      </c>
      <c r="I30" s="1">
        <f t="shared" si="0"/>
        <v>-0.53955000000000009</v>
      </c>
    </row>
    <row r="31" spans="1:9" x14ac:dyDescent="0.3">
      <c r="A31" s="35">
        <v>50</v>
      </c>
      <c r="B31" s="4">
        <v>1.03</v>
      </c>
      <c r="C31" s="4">
        <v>-0.13</v>
      </c>
      <c r="D31" s="4"/>
      <c r="E31" s="4"/>
      <c r="F31" s="1">
        <f t="shared" si="1"/>
        <v>0</v>
      </c>
      <c r="H31" s="1">
        <f t="shared" si="2"/>
        <v>5.3999999999999986</v>
      </c>
      <c r="I31" s="1">
        <f t="shared" si="0"/>
        <v>-0.72305999999999981</v>
      </c>
    </row>
    <row r="32" spans="1:9" x14ac:dyDescent="0.3">
      <c r="A32" s="35">
        <v>50.8</v>
      </c>
      <c r="B32" s="4">
        <v>0.2</v>
      </c>
      <c r="C32" s="4">
        <v>0</v>
      </c>
      <c r="D32" s="4"/>
      <c r="E32" s="4"/>
      <c r="F32" s="1">
        <f t="shared" si="1"/>
        <v>0</v>
      </c>
      <c r="H32" s="1">
        <f t="shared" si="2"/>
        <v>-25</v>
      </c>
      <c r="I32" s="1">
        <f t="shared" si="0"/>
        <v>0</v>
      </c>
    </row>
    <row r="34" spans="1:9" ht="15" thickBot="1" x14ac:dyDescent="0.35"/>
    <row r="35" spans="1:9" ht="15" thickBot="1" x14ac:dyDescent="0.35">
      <c r="A35" s="1" t="s">
        <v>12</v>
      </c>
      <c r="B35" s="47" t="s">
        <v>38</v>
      </c>
      <c r="H35" s="41" t="s">
        <v>14</v>
      </c>
      <c r="I35" s="42">
        <f>SUM(I42:I63)</f>
        <v>19.382325000000002</v>
      </c>
    </row>
    <row r="36" spans="1:9" x14ac:dyDescent="0.3">
      <c r="A36" s="1" t="s">
        <v>15</v>
      </c>
      <c r="B36" s="47">
        <v>41571</v>
      </c>
      <c r="D36" s="1" t="s">
        <v>13</v>
      </c>
      <c r="E36" s="40">
        <v>44.5</v>
      </c>
    </row>
    <row r="37" spans="1:9" x14ac:dyDescent="0.3">
      <c r="A37" s="1" t="s">
        <v>17</v>
      </c>
      <c r="B37" s="48">
        <v>1300</v>
      </c>
      <c r="D37" s="1" t="s">
        <v>16</v>
      </c>
      <c r="E37" s="40">
        <v>6.7</v>
      </c>
    </row>
    <row r="38" spans="1:9" x14ac:dyDescent="0.3">
      <c r="A38" s="1" t="s">
        <v>18</v>
      </c>
      <c r="B38" s="44" t="s">
        <v>19</v>
      </c>
    </row>
    <row r="39" spans="1:9" x14ac:dyDescent="0.3">
      <c r="B39" s="43"/>
    </row>
    <row r="40" spans="1:9" x14ac:dyDescent="0.3">
      <c r="C40" s="50" t="s">
        <v>20</v>
      </c>
      <c r="D40" s="50"/>
      <c r="E40" s="50"/>
    </row>
    <row r="41" spans="1:9" ht="15" thickBot="1" x14ac:dyDescent="0.35">
      <c r="A41" s="45" t="s">
        <v>21</v>
      </c>
      <c r="B41" s="45" t="s">
        <v>22</v>
      </c>
      <c r="C41" s="46">
        <v>0.6</v>
      </c>
      <c r="D41" s="46">
        <v>0.2</v>
      </c>
      <c r="E41" s="46">
        <v>0.8</v>
      </c>
      <c r="F41" s="46" t="s">
        <v>23</v>
      </c>
      <c r="H41" s="45" t="s">
        <v>24</v>
      </c>
      <c r="I41" s="45" t="s">
        <v>25</v>
      </c>
    </row>
    <row r="42" spans="1:9" ht="15" thickTop="1" x14ac:dyDescent="0.3">
      <c r="A42" s="35">
        <v>7</v>
      </c>
      <c r="B42" s="4">
        <v>0.1</v>
      </c>
      <c r="C42" s="4">
        <v>0</v>
      </c>
      <c r="D42" s="4"/>
      <c r="E42" s="4"/>
      <c r="F42" s="1">
        <f>(D42+E42)/2</f>
        <v>0</v>
      </c>
      <c r="I42" s="1">
        <f t="shared" ref="I42:I63" si="3">H42*C42*B42</f>
        <v>0</v>
      </c>
    </row>
    <row r="43" spans="1:9" x14ac:dyDescent="0.3">
      <c r="A43" s="35">
        <v>8</v>
      </c>
      <c r="B43" s="4">
        <v>0.27</v>
      </c>
      <c r="C43" s="4">
        <v>0.09</v>
      </c>
      <c r="D43" s="4"/>
      <c r="E43" s="4"/>
      <c r="F43" s="1">
        <f t="shared" ref="F43:F63" si="4">(D43+E43)/2</f>
        <v>0</v>
      </c>
      <c r="H43" s="1">
        <f>(A44-A42)/2</f>
        <v>1.25</v>
      </c>
      <c r="I43" s="1">
        <f t="shared" si="3"/>
        <v>3.0374999999999999E-2</v>
      </c>
    </row>
    <row r="44" spans="1:9" x14ac:dyDescent="0.3">
      <c r="A44" s="35">
        <v>9.5</v>
      </c>
      <c r="B44" s="4">
        <v>0.25</v>
      </c>
      <c r="C44" s="4">
        <v>0.08</v>
      </c>
      <c r="D44" s="4"/>
      <c r="E44" s="4"/>
      <c r="F44" s="1">
        <f t="shared" si="4"/>
        <v>0</v>
      </c>
      <c r="H44" s="1">
        <f t="shared" ref="H44:H63" si="5">(A45-A43)/2</f>
        <v>1.5</v>
      </c>
      <c r="I44" s="1">
        <f t="shared" si="3"/>
        <v>0.03</v>
      </c>
    </row>
    <row r="45" spans="1:9" x14ac:dyDescent="0.3">
      <c r="A45" s="35">
        <v>11</v>
      </c>
      <c r="B45" s="4">
        <v>0.4</v>
      </c>
      <c r="C45" s="4">
        <v>0</v>
      </c>
      <c r="D45" s="4"/>
      <c r="E45" s="4"/>
      <c r="F45" s="1">
        <f t="shared" si="4"/>
        <v>0</v>
      </c>
      <c r="H45" s="1">
        <f t="shared" si="5"/>
        <v>1.75</v>
      </c>
      <c r="I45" s="1">
        <f t="shared" si="3"/>
        <v>0</v>
      </c>
    </row>
    <row r="46" spans="1:9" x14ac:dyDescent="0.3">
      <c r="A46" s="35">
        <v>13</v>
      </c>
      <c r="B46" s="4">
        <v>0.56000000000000005</v>
      </c>
      <c r="C46" s="4">
        <v>0.2</v>
      </c>
      <c r="D46" s="4"/>
      <c r="E46" s="4"/>
      <c r="F46" s="1">
        <f t="shared" si="4"/>
        <v>0</v>
      </c>
      <c r="H46" s="1">
        <f t="shared" si="5"/>
        <v>2</v>
      </c>
      <c r="I46" s="1">
        <f t="shared" si="3"/>
        <v>0.22400000000000003</v>
      </c>
    </row>
    <row r="47" spans="1:9" x14ac:dyDescent="0.3">
      <c r="A47" s="35">
        <v>15</v>
      </c>
      <c r="B47" s="4">
        <v>0.85</v>
      </c>
      <c r="C47" s="4">
        <v>0.57999999999999996</v>
      </c>
      <c r="D47" s="4"/>
      <c r="E47" s="4"/>
      <c r="F47" s="1">
        <f t="shared" si="4"/>
        <v>0</v>
      </c>
      <c r="H47" s="1">
        <f t="shared" si="5"/>
        <v>2</v>
      </c>
      <c r="I47" s="1">
        <f t="shared" si="3"/>
        <v>0.98599999999999988</v>
      </c>
    </row>
    <row r="48" spans="1:9" x14ac:dyDescent="0.3">
      <c r="A48" s="35">
        <v>17</v>
      </c>
      <c r="B48" s="4">
        <v>1</v>
      </c>
      <c r="C48" s="4">
        <v>0.55000000000000004</v>
      </c>
      <c r="D48" s="4"/>
      <c r="E48" s="4"/>
      <c r="F48" s="1">
        <f t="shared" si="4"/>
        <v>0</v>
      </c>
      <c r="H48" s="1">
        <f t="shared" si="5"/>
        <v>2</v>
      </c>
      <c r="I48" s="1">
        <f t="shared" si="3"/>
        <v>1.1000000000000001</v>
      </c>
    </row>
    <row r="49" spans="1:9" x14ac:dyDescent="0.3">
      <c r="A49" s="35">
        <v>19</v>
      </c>
      <c r="B49" s="4">
        <v>1.1499999999999999</v>
      </c>
      <c r="C49" s="4">
        <v>0.66</v>
      </c>
      <c r="D49" s="4"/>
      <c r="E49" s="4"/>
      <c r="F49" s="1">
        <f t="shared" si="4"/>
        <v>0</v>
      </c>
      <c r="H49" s="1">
        <f t="shared" si="5"/>
        <v>2</v>
      </c>
      <c r="I49" s="1">
        <f t="shared" si="3"/>
        <v>1.518</v>
      </c>
    </row>
    <row r="50" spans="1:9" x14ac:dyDescent="0.3">
      <c r="A50" s="35">
        <v>21</v>
      </c>
      <c r="B50" s="4">
        <v>1.25</v>
      </c>
      <c r="C50" s="4">
        <v>0.64</v>
      </c>
      <c r="D50" s="4"/>
      <c r="E50" s="4"/>
      <c r="F50" s="1">
        <f t="shared" si="4"/>
        <v>0</v>
      </c>
      <c r="H50" s="1">
        <f t="shared" si="5"/>
        <v>2</v>
      </c>
      <c r="I50" s="1">
        <f t="shared" si="3"/>
        <v>1.6</v>
      </c>
    </row>
    <row r="51" spans="1:9" x14ac:dyDescent="0.3">
      <c r="A51" s="35">
        <v>23</v>
      </c>
      <c r="B51" s="4">
        <v>1.4</v>
      </c>
      <c r="C51" s="4">
        <v>0.82</v>
      </c>
      <c r="D51" s="4"/>
      <c r="E51" s="4"/>
      <c r="F51" s="1">
        <f t="shared" si="4"/>
        <v>0</v>
      </c>
      <c r="H51" s="1">
        <f t="shared" si="5"/>
        <v>2</v>
      </c>
      <c r="I51" s="1">
        <f t="shared" si="3"/>
        <v>2.2959999999999998</v>
      </c>
    </row>
    <row r="52" spans="1:9" x14ac:dyDescent="0.3">
      <c r="A52" s="35">
        <v>25</v>
      </c>
      <c r="B52" s="4">
        <v>1.44</v>
      </c>
      <c r="C52" s="4">
        <v>0.74</v>
      </c>
      <c r="D52" s="4"/>
      <c r="E52" s="4"/>
      <c r="F52" s="1">
        <f t="shared" si="4"/>
        <v>0</v>
      </c>
      <c r="H52" s="1">
        <f t="shared" si="5"/>
        <v>2</v>
      </c>
      <c r="I52" s="1">
        <f t="shared" si="3"/>
        <v>2.1311999999999998</v>
      </c>
    </row>
    <row r="53" spans="1:9" x14ac:dyDescent="0.3">
      <c r="A53" s="35">
        <v>27</v>
      </c>
      <c r="B53" s="4">
        <v>1.54</v>
      </c>
      <c r="C53" s="4">
        <v>0.75</v>
      </c>
      <c r="D53" s="4"/>
      <c r="E53" s="4"/>
      <c r="F53" s="1">
        <f t="shared" si="4"/>
        <v>0</v>
      </c>
      <c r="H53" s="1">
        <f t="shared" si="5"/>
        <v>2</v>
      </c>
      <c r="I53" s="1">
        <f t="shared" si="3"/>
        <v>2.31</v>
      </c>
    </row>
    <row r="54" spans="1:9" x14ac:dyDescent="0.3">
      <c r="A54" s="35">
        <v>29</v>
      </c>
      <c r="B54" s="4">
        <v>1.52</v>
      </c>
      <c r="C54" s="4">
        <v>0.69</v>
      </c>
      <c r="D54" s="4"/>
      <c r="E54" s="4"/>
      <c r="F54" s="1">
        <f t="shared" si="4"/>
        <v>0</v>
      </c>
      <c r="H54" s="1">
        <f t="shared" si="5"/>
        <v>2</v>
      </c>
      <c r="I54" s="1">
        <f t="shared" si="3"/>
        <v>2.0975999999999999</v>
      </c>
    </row>
    <row r="55" spans="1:9" x14ac:dyDescent="0.3">
      <c r="A55" s="35">
        <v>31</v>
      </c>
      <c r="B55" s="4">
        <v>1.39</v>
      </c>
      <c r="C55" s="4">
        <v>0.51</v>
      </c>
      <c r="D55" s="4"/>
      <c r="E55" s="4"/>
      <c r="F55" s="1">
        <f t="shared" si="4"/>
        <v>0</v>
      </c>
      <c r="H55" s="1">
        <f t="shared" si="5"/>
        <v>2</v>
      </c>
      <c r="I55" s="1">
        <f t="shared" si="3"/>
        <v>1.4177999999999999</v>
      </c>
    </row>
    <row r="56" spans="1:9" x14ac:dyDescent="0.3">
      <c r="A56" s="35">
        <v>33</v>
      </c>
      <c r="B56" s="4">
        <v>1.3</v>
      </c>
      <c r="C56" s="4">
        <v>0.38</v>
      </c>
      <c r="D56" s="4"/>
      <c r="E56" s="4"/>
      <c r="F56" s="1">
        <f t="shared" si="4"/>
        <v>0</v>
      </c>
      <c r="H56" s="1">
        <f t="shared" si="5"/>
        <v>2</v>
      </c>
      <c r="I56" s="1">
        <f t="shared" si="3"/>
        <v>0.9880000000000001</v>
      </c>
    </row>
    <row r="57" spans="1:9" x14ac:dyDescent="0.3">
      <c r="A57" s="35">
        <v>35</v>
      </c>
      <c r="B57" s="4">
        <v>1.27</v>
      </c>
      <c r="C57" s="4">
        <v>0.36</v>
      </c>
      <c r="D57" s="4"/>
      <c r="E57" s="4"/>
      <c r="F57" s="1">
        <f t="shared" si="4"/>
        <v>0</v>
      </c>
      <c r="H57" s="1">
        <f t="shared" si="5"/>
        <v>2</v>
      </c>
      <c r="I57" s="1">
        <f t="shared" si="3"/>
        <v>0.91439999999999999</v>
      </c>
    </row>
    <row r="58" spans="1:9" x14ac:dyDescent="0.3">
      <c r="A58" s="35">
        <v>37</v>
      </c>
      <c r="B58" s="4">
        <v>1.1200000000000001</v>
      </c>
      <c r="C58" s="4">
        <v>0.25</v>
      </c>
      <c r="D58" s="4"/>
      <c r="E58" s="4"/>
      <c r="F58" s="1">
        <f t="shared" si="4"/>
        <v>0</v>
      </c>
      <c r="H58" s="1">
        <f t="shared" si="5"/>
        <v>2</v>
      </c>
      <c r="I58" s="1">
        <f t="shared" si="3"/>
        <v>0.56000000000000005</v>
      </c>
    </row>
    <row r="59" spans="1:9" x14ac:dyDescent="0.3">
      <c r="A59" s="35">
        <v>39</v>
      </c>
      <c r="B59" s="4">
        <v>0.95</v>
      </c>
      <c r="C59" s="4">
        <v>0.25</v>
      </c>
      <c r="D59" s="4"/>
      <c r="E59" s="4"/>
      <c r="F59" s="1">
        <f t="shared" si="4"/>
        <v>0</v>
      </c>
      <c r="H59" s="1">
        <f t="shared" si="5"/>
        <v>2</v>
      </c>
      <c r="I59" s="1">
        <f t="shared" si="3"/>
        <v>0.47499999999999998</v>
      </c>
    </row>
    <row r="60" spans="1:9" x14ac:dyDescent="0.3">
      <c r="A60" s="35">
        <v>41</v>
      </c>
      <c r="B60" s="4">
        <v>0.95</v>
      </c>
      <c r="C60" s="4">
        <v>0.25</v>
      </c>
      <c r="D60" s="4"/>
      <c r="E60" s="4"/>
      <c r="F60" s="1">
        <f t="shared" si="4"/>
        <v>0</v>
      </c>
      <c r="H60" s="1">
        <f t="shared" si="5"/>
        <v>2</v>
      </c>
      <c r="I60" s="1">
        <f t="shared" si="3"/>
        <v>0.47499999999999998</v>
      </c>
    </row>
    <row r="61" spans="1:9" x14ac:dyDescent="0.3">
      <c r="A61" s="35">
        <v>43</v>
      </c>
      <c r="B61" s="4">
        <v>0.98</v>
      </c>
      <c r="C61" s="4">
        <v>0.15</v>
      </c>
      <c r="D61" s="4"/>
      <c r="E61" s="4"/>
      <c r="F61" s="1">
        <f t="shared" si="4"/>
        <v>0</v>
      </c>
      <c r="H61" s="1">
        <f t="shared" si="5"/>
        <v>1.5</v>
      </c>
      <c r="I61" s="1">
        <f t="shared" si="3"/>
        <v>0.22049999999999997</v>
      </c>
    </row>
    <row r="62" spans="1:9" x14ac:dyDescent="0.3">
      <c r="A62" s="35">
        <v>44</v>
      </c>
      <c r="B62" s="4">
        <v>0.65</v>
      </c>
      <c r="C62" s="4">
        <v>0.02</v>
      </c>
      <c r="D62" s="4"/>
      <c r="E62" s="4"/>
      <c r="F62" s="1">
        <f t="shared" si="4"/>
        <v>0</v>
      </c>
      <c r="H62" s="1">
        <f t="shared" si="5"/>
        <v>0.64999999999999858</v>
      </c>
      <c r="I62" s="1">
        <f t="shared" si="3"/>
        <v>8.4499999999999818E-3</v>
      </c>
    </row>
    <row r="63" spans="1:9" x14ac:dyDescent="0.3">
      <c r="A63" s="35">
        <v>44.3</v>
      </c>
      <c r="B63" s="4">
        <v>0.2</v>
      </c>
      <c r="C63" s="4">
        <v>0</v>
      </c>
      <c r="D63" s="4"/>
      <c r="E63" s="4"/>
      <c r="F63" s="1">
        <f t="shared" si="4"/>
        <v>0</v>
      </c>
      <c r="H63" s="1">
        <f t="shared" si="5"/>
        <v>-22</v>
      </c>
      <c r="I63" s="1">
        <f t="shared" si="3"/>
        <v>0</v>
      </c>
    </row>
  </sheetData>
  <mergeCells count="2">
    <mergeCell ref="C11:E11"/>
    <mergeCell ref="C40:E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CAFC-A2D7-4D72-9E64-7C5EA1AD4F6F}">
  <dimension ref="A1:I70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6640625" style="1" customWidth="1"/>
    <col min="3" max="16384" width="8.88671875" style="1"/>
  </cols>
  <sheetData>
    <row r="1" spans="1:9" x14ac:dyDescent="0.3">
      <c r="A1" s="38" t="s">
        <v>39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7" t="s">
        <v>40</v>
      </c>
      <c r="E6" s="40"/>
      <c r="H6" s="41" t="s">
        <v>14</v>
      </c>
      <c r="I6" s="42">
        <f>SUM(I13:I32)</f>
        <v>23.284800000000004</v>
      </c>
    </row>
    <row r="7" spans="1:9" x14ac:dyDescent="0.3">
      <c r="A7" s="1" t="s">
        <v>15</v>
      </c>
      <c r="B7" s="47">
        <v>41472</v>
      </c>
      <c r="D7" s="1" t="s">
        <v>13</v>
      </c>
      <c r="E7" s="43">
        <v>2.5</v>
      </c>
    </row>
    <row r="8" spans="1:9" x14ac:dyDescent="0.3">
      <c r="A8" s="1" t="s">
        <v>17</v>
      </c>
      <c r="B8" s="48">
        <v>1410</v>
      </c>
      <c r="D8" s="1" t="s">
        <v>16</v>
      </c>
      <c r="E8" s="43">
        <v>28.3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2.8</v>
      </c>
      <c r="B13" s="4">
        <v>0.05</v>
      </c>
      <c r="C13" s="4">
        <v>0</v>
      </c>
      <c r="D13" s="4"/>
      <c r="E13" s="4"/>
      <c r="F13" s="1">
        <f>(D13+E13)/2</f>
        <v>0</v>
      </c>
      <c r="I13" s="1">
        <f t="shared" ref="I13:I32" si="0">H13*C13*B13</f>
        <v>0</v>
      </c>
    </row>
    <row r="14" spans="1:9" x14ac:dyDescent="0.3">
      <c r="A14" s="35">
        <v>3</v>
      </c>
      <c r="B14" s="4">
        <v>0.25</v>
      </c>
      <c r="C14" s="4">
        <v>-0.1</v>
      </c>
      <c r="D14" s="4"/>
      <c r="E14" s="4"/>
      <c r="F14" s="1">
        <f t="shared" ref="F14:F32" si="1">(D14+E14)/2</f>
        <v>0</v>
      </c>
      <c r="H14" s="1">
        <f>(A15-A13)/2</f>
        <v>0.60000000000000009</v>
      </c>
      <c r="I14" s="1">
        <f t="shared" si="0"/>
        <v>-1.5000000000000003E-2</v>
      </c>
    </row>
    <row r="15" spans="1:9" x14ac:dyDescent="0.3">
      <c r="A15" s="35">
        <v>4</v>
      </c>
      <c r="B15" s="4">
        <v>1</v>
      </c>
      <c r="C15" s="4">
        <v>-0.15</v>
      </c>
      <c r="D15" s="4"/>
      <c r="E15" s="4"/>
      <c r="F15" s="1">
        <f t="shared" si="1"/>
        <v>0</v>
      </c>
      <c r="H15" s="1">
        <f t="shared" ref="H15:H32" si="2">(A16-A14)/2</f>
        <v>1</v>
      </c>
      <c r="I15" s="1">
        <f t="shared" si="0"/>
        <v>-0.15</v>
      </c>
    </row>
    <row r="16" spans="1:9" x14ac:dyDescent="0.3">
      <c r="A16" s="35">
        <v>5</v>
      </c>
      <c r="B16" s="4">
        <v>1.41</v>
      </c>
      <c r="C16" s="4">
        <v>-0.02</v>
      </c>
      <c r="D16" s="4"/>
      <c r="E16" s="4"/>
      <c r="F16" s="1">
        <f t="shared" si="1"/>
        <v>0</v>
      </c>
      <c r="H16" s="1">
        <f t="shared" si="2"/>
        <v>0.75</v>
      </c>
      <c r="I16" s="1">
        <f t="shared" si="0"/>
        <v>-2.1149999999999999E-2</v>
      </c>
    </row>
    <row r="17" spans="1:9" x14ac:dyDescent="0.3">
      <c r="A17" s="35">
        <v>5.5</v>
      </c>
      <c r="B17" s="4">
        <v>1.52</v>
      </c>
      <c r="C17" s="4">
        <v>0.91</v>
      </c>
      <c r="D17" s="4"/>
      <c r="E17" s="4"/>
      <c r="F17" s="1">
        <f t="shared" si="1"/>
        <v>0</v>
      </c>
      <c r="H17" s="1">
        <f t="shared" si="2"/>
        <v>0.5</v>
      </c>
      <c r="I17" s="1">
        <f t="shared" si="0"/>
        <v>0.69159999999999999</v>
      </c>
    </row>
    <row r="18" spans="1:9" x14ac:dyDescent="0.3">
      <c r="A18" s="35">
        <v>6</v>
      </c>
      <c r="B18" s="4">
        <v>1.66</v>
      </c>
      <c r="C18" s="4">
        <v>1.28</v>
      </c>
      <c r="D18" s="4"/>
      <c r="E18" s="4"/>
      <c r="F18" s="1">
        <f t="shared" si="1"/>
        <v>0</v>
      </c>
      <c r="H18" s="1">
        <f t="shared" si="2"/>
        <v>0.75</v>
      </c>
      <c r="I18" s="1">
        <f t="shared" si="0"/>
        <v>1.5935999999999999</v>
      </c>
    </row>
    <row r="19" spans="1:9" x14ac:dyDescent="0.3">
      <c r="A19" s="35">
        <v>7</v>
      </c>
      <c r="B19" s="4">
        <v>1.7</v>
      </c>
      <c r="C19" s="4">
        <v>1.41</v>
      </c>
      <c r="D19" s="4"/>
      <c r="E19" s="4"/>
      <c r="F19" s="1">
        <f t="shared" si="1"/>
        <v>0</v>
      </c>
      <c r="H19" s="1">
        <f t="shared" si="2"/>
        <v>1.25</v>
      </c>
      <c r="I19" s="1">
        <f t="shared" si="0"/>
        <v>2.9962499999999999</v>
      </c>
    </row>
    <row r="20" spans="1:9" x14ac:dyDescent="0.3">
      <c r="A20" s="35">
        <v>8.5</v>
      </c>
      <c r="B20" s="4">
        <v>1.71</v>
      </c>
      <c r="C20" s="4">
        <v>1.64</v>
      </c>
      <c r="D20" s="4"/>
      <c r="E20" s="4"/>
      <c r="F20" s="1">
        <f t="shared" si="1"/>
        <v>0</v>
      </c>
      <c r="H20" s="1">
        <f t="shared" si="2"/>
        <v>1.5</v>
      </c>
      <c r="I20" s="1">
        <f t="shared" si="0"/>
        <v>4.2065999999999999</v>
      </c>
    </row>
    <row r="21" spans="1:9" x14ac:dyDescent="0.3">
      <c r="A21" s="35">
        <v>10</v>
      </c>
      <c r="B21" s="4">
        <v>1.62</v>
      </c>
      <c r="C21" s="4">
        <v>1.76</v>
      </c>
      <c r="D21" s="4"/>
      <c r="E21" s="4"/>
      <c r="F21" s="1">
        <f t="shared" si="1"/>
        <v>0</v>
      </c>
      <c r="H21" s="1">
        <f t="shared" si="2"/>
        <v>1.5</v>
      </c>
      <c r="I21" s="1">
        <f t="shared" si="0"/>
        <v>4.2768000000000006</v>
      </c>
    </row>
    <row r="22" spans="1:9" x14ac:dyDescent="0.3">
      <c r="A22" s="35">
        <v>11.5</v>
      </c>
      <c r="B22" s="4">
        <v>1.3</v>
      </c>
      <c r="C22" s="4">
        <v>1.52</v>
      </c>
      <c r="D22" s="4"/>
      <c r="E22" s="4"/>
      <c r="F22" s="1">
        <f t="shared" si="1"/>
        <v>0</v>
      </c>
      <c r="H22" s="1">
        <f t="shared" si="2"/>
        <v>1.5</v>
      </c>
      <c r="I22" s="1">
        <f t="shared" si="0"/>
        <v>2.9640000000000004</v>
      </c>
    </row>
    <row r="23" spans="1:9" x14ac:dyDescent="0.3">
      <c r="A23" s="35">
        <v>13</v>
      </c>
      <c r="B23" s="4">
        <v>1.1000000000000001</v>
      </c>
      <c r="C23" s="4">
        <v>1.65</v>
      </c>
      <c r="D23" s="4"/>
      <c r="E23" s="4"/>
      <c r="F23" s="1">
        <f t="shared" si="1"/>
        <v>0</v>
      </c>
      <c r="H23" s="1">
        <f t="shared" si="2"/>
        <v>1.5</v>
      </c>
      <c r="I23" s="1">
        <f t="shared" si="0"/>
        <v>2.7224999999999997</v>
      </c>
    </row>
    <row r="24" spans="1:9" x14ac:dyDescent="0.3">
      <c r="A24" s="35">
        <v>14.5</v>
      </c>
      <c r="B24" s="4">
        <v>0.81</v>
      </c>
      <c r="C24" s="4">
        <v>1.52</v>
      </c>
      <c r="D24" s="4"/>
      <c r="E24" s="4"/>
      <c r="F24" s="1">
        <f t="shared" si="1"/>
        <v>0</v>
      </c>
      <c r="H24" s="1">
        <f t="shared" si="2"/>
        <v>1.5</v>
      </c>
      <c r="I24" s="1">
        <f t="shared" si="0"/>
        <v>1.8468000000000002</v>
      </c>
    </row>
    <row r="25" spans="1:9" x14ac:dyDescent="0.3">
      <c r="A25" s="35">
        <v>16</v>
      </c>
      <c r="B25" s="4">
        <v>0.72</v>
      </c>
      <c r="C25" s="4">
        <v>1.19</v>
      </c>
      <c r="D25" s="4"/>
      <c r="E25" s="4"/>
      <c r="F25" s="1">
        <f t="shared" si="1"/>
        <v>0</v>
      </c>
      <c r="H25" s="1">
        <f t="shared" si="2"/>
        <v>1.5</v>
      </c>
      <c r="I25" s="1">
        <f t="shared" si="0"/>
        <v>1.2851999999999999</v>
      </c>
    </row>
    <row r="26" spans="1:9" x14ac:dyDescent="0.3">
      <c r="A26" s="35">
        <v>17.5</v>
      </c>
      <c r="B26" s="4">
        <v>0.48</v>
      </c>
      <c r="C26" s="4">
        <v>0.98</v>
      </c>
      <c r="D26" s="4"/>
      <c r="E26" s="4"/>
      <c r="F26" s="1">
        <f t="shared" si="1"/>
        <v>0</v>
      </c>
      <c r="H26" s="1">
        <f t="shared" si="2"/>
        <v>1.5</v>
      </c>
      <c r="I26" s="1">
        <f t="shared" si="0"/>
        <v>0.7056</v>
      </c>
    </row>
    <row r="27" spans="1:9" x14ac:dyDescent="0.3">
      <c r="A27" s="35">
        <v>19</v>
      </c>
      <c r="B27" s="4">
        <v>0.44</v>
      </c>
      <c r="C27" s="4">
        <v>0.19</v>
      </c>
      <c r="D27" s="4"/>
      <c r="E27" s="4"/>
      <c r="F27" s="1">
        <f t="shared" si="1"/>
        <v>0</v>
      </c>
      <c r="H27" s="1">
        <f t="shared" si="2"/>
        <v>1.75</v>
      </c>
      <c r="I27" s="1">
        <f t="shared" si="0"/>
        <v>0.14630000000000001</v>
      </c>
    </row>
    <row r="28" spans="1:9" x14ac:dyDescent="0.3">
      <c r="A28" s="35">
        <v>21</v>
      </c>
      <c r="B28" s="4">
        <v>0.22</v>
      </c>
      <c r="C28" s="4">
        <v>0.09</v>
      </c>
      <c r="D28" s="4"/>
      <c r="E28" s="4"/>
      <c r="F28" s="1">
        <f t="shared" si="1"/>
        <v>0</v>
      </c>
      <c r="H28" s="1">
        <f t="shared" si="2"/>
        <v>2</v>
      </c>
      <c r="I28" s="1">
        <f t="shared" si="0"/>
        <v>3.9599999999999996E-2</v>
      </c>
    </row>
    <row r="29" spans="1:9" x14ac:dyDescent="0.3">
      <c r="A29" s="35">
        <v>23</v>
      </c>
      <c r="B29" s="4">
        <v>0.2</v>
      </c>
      <c r="C29" s="4">
        <v>0.02</v>
      </c>
      <c r="D29" s="4"/>
      <c r="E29" s="4"/>
      <c r="F29" s="1">
        <f t="shared" si="1"/>
        <v>0</v>
      </c>
      <c r="H29" s="1">
        <f t="shared" si="2"/>
        <v>2</v>
      </c>
      <c r="I29" s="1">
        <f t="shared" si="0"/>
        <v>8.0000000000000002E-3</v>
      </c>
    </row>
    <row r="30" spans="1:9" x14ac:dyDescent="0.3">
      <c r="A30" s="35">
        <v>25</v>
      </c>
      <c r="B30" s="4">
        <v>0.25</v>
      </c>
      <c r="C30" s="4">
        <v>-0.04</v>
      </c>
      <c r="D30" s="4"/>
      <c r="E30" s="4"/>
      <c r="F30" s="1">
        <f t="shared" si="1"/>
        <v>0</v>
      </c>
      <c r="H30" s="1">
        <f t="shared" si="2"/>
        <v>2</v>
      </c>
      <c r="I30" s="1">
        <f t="shared" si="0"/>
        <v>-0.02</v>
      </c>
    </row>
    <row r="31" spans="1:9" x14ac:dyDescent="0.3">
      <c r="A31" s="35">
        <v>27</v>
      </c>
      <c r="B31" s="4">
        <v>0.18</v>
      </c>
      <c r="C31" s="4">
        <v>0.03</v>
      </c>
      <c r="D31" s="4"/>
      <c r="E31" s="4"/>
      <c r="F31" s="1">
        <f t="shared" si="1"/>
        <v>0</v>
      </c>
      <c r="H31" s="1">
        <f t="shared" si="2"/>
        <v>1.5</v>
      </c>
      <c r="I31" s="1">
        <f t="shared" si="0"/>
        <v>8.0999999999999996E-3</v>
      </c>
    </row>
    <row r="32" spans="1:9" x14ac:dyDescent="0.3">
      <c r="A32" s="35">
        <v>28</v>
      </c>
      <c r="B32" s="4">
        <v>0.03</v>
      </c>
      <c r="C32" s="4">
        <v>0</v>
      </c>
      <c r="D32" s="4"/>
      <c r="E32" s="4"/>
      <c r="F32" s="1">
        <f t="shared" si="1"/>
        <v>0</v>
      </c>
      <c r="H32" s="1">
        <f t="shared" si="2"/>
        <v>-13.5</v>
      </c>
      <c r="I32" s="1">
        <f t="shared" si="0"/>
        <v>0</v>
      </c>
    </row>
    <row r="34" spans="1:9" ht="15" thickBot="1" x14ac:dyDescent="0.35"/>
    <row r="35" spans="1:9" ht="15" thickBot="1" x14ac:dyDescent="0.35">
      <c r="A35" s="1" t="s">
        <v>12</v>
      </c>
      <c r="B35" s="47" t="s">
        <v>40</v>
      </c>
      <c r="E35" s="40"/>
      <c r="H35" s="41" t="s">
        <v>14</v>
      </c>
      <c r="I35" s="42">
        <f>SUM(I42:I70)</f>
        <v>12.766804999999998</v>
      </c>
    </row>
    <row r="36" spans="1:9" x14ac:dyDescent="0.3">
      <c r="A36" s="1" t="s">
        <v>15</v>
      </c>
      <c r="B36" s="47">
        <v>41571</v>
      </c>
      <c r="D36" s="1" t="s">
        <v>13</v>
      </c>
      <c r="E36" s="43">
        <v>23.2</v>
      </c>
    </row>
    <row r="37" spans="1:9" x14ac:dyDescent="0.3">
      <c r="A37" s="1" t="s">
        <v>17</v>
      </c>
      <c r="B37" s="48">
        <v>1230</v>
      </c>
      <c r="D37" s="1" t="s">
        <v>16</v>
      </c>
      <c r="E37" s="43">
        <v>4.5</v>
      </c>
    </row>
    <row r="38" spans="1:9" x14ac:dyDescent="0.3">
      <c r="A38" s="1" t="s">
        <v>18</v>
      </c>
      <c r="B38" s="44" t="s">
        <v>19</v>
      </c>
      <c r="D38" s="1" t="s">
        <v>13</v>
      </c>
      <c r="E38" s="43">
        <v>36</v>
      </c>
    </row>
    <row r="39" spans="1:9" x14ac:dyDescent="0.3">
      <c r="B39" s="1" t="s">
        <v>31</v>
      </c>
      <c r="D39" s="1" t="s">
        <v>16</v>
      </c>
      <c r="E39" s="43">
        <v>28.6</v>
      </c>
    </row>
    <row r="40" spans="1:9" x14ac:dyDescent="0.3">
      <c r="C40" s="50" t="s">
        <v>20</v>
      </c>
      <c r="D40" s="50"/>
      <c r="E40" s="50"/>
    </row>
    <row r="41" spans="1:9" ht="15" thickBot="1" x14ac:dyDescent="0.35">
      <c r="A41" s="45" t="s">
        <v>21</v>
      </c>
      <c r="B41" s="45" t="s">
        <v>22</v>
      </c>
      <c r="C41" s="46">
        <v>0.6</v>
      </c>
      <c r="D41" s="46">
        <v>0.2</v>
      </c>
      <c r="E41" s="46">
        <v>0.8</v>
      </c>
      <c r="F41" s="46" t="s">
        <v>23</v>
      </c>
      <c r="H41" s="45" t="s">
        <v>24</v>
      </c>
      <c r="I41" s="45" t="s">
        <v>25</v>
      </c>
    </row>
    <row r="42" spans="1:9" ht="15" thickTop="1" x14ac:dyDescent="0.3">
      <c r="A42" s="35">
        <v>4.5999999999999996</v>
      </c>
      <c r="B42" s="4">
        <v>0.02</v>
      </c>
      <c r="C42" s="4">
        <v>0</v>
      </c>
      <c r="D42" s="4"/>
      <c r="E42" s="4"/>
      <c r="F42" s="1">
        <f>(D42+E42)/2</f>
        <v>0</v>
      </c>
      <c r="I42" s="1">
        <f t="shared" ref="I42:I70" si="3">H42*C42*B42</f>
        <v>0</v>
      </c>
    </row>
    <row r="43" spans="1:9" x14ac:dyDescent="0.3">
      <c r="A43" s="35">
        <v>4.9000000000000004</v>
      </c>
      <c r="B43" s="4">
        <v>0.22</v>
      </c>
      <c r="C43" s="4">
        <v>-0.05</v>
      </c>
      <c r="D43" s="4"/>
      <c r="E43" s="4"/>
      <c r="F43" s="1">
        <f t="shared" ref="F43:F70" si="4">(D43+E43)/2</f>
        <v>0</v>
      </c>
      <c r="H43" s="1">
        <f>(A44-A42)/2</f>
        <v>0.30000000000000027</v>
      </c>
      <c r="I43" s="1">
        <f t="shared" si="3"/>
        <v>-3.300000000000003E-3</v>
      </c>
    </row>
    <row r="44" spans="1:9" x14ac:dyDescent="0.3">
      <c r="A44" s="35">
        <v>5.2</v>
      </c>
      <c r="B44" s="4">
        <v>0.3</v>
      </c>
      <c r="C44" s="4">
        <v>0.18</v>
      </c>
      <c r="D44" s="4"/>
      <c r="E44" s="4"/>
      <c r="F44" s="1">
        <f t="shared" si="4"/>
        <v>0</v>
      </c>
      <c r="H44" s="1">
        <f t="shared" ref="H44:H70" si="5">(A45-A43)/2</f>
        <v>0.54999999999999982</v>
      </c>
      <c r="I44" s="1">
        <f t="shared" si="3"/>
        <v>2.9699999999999987E-2</v>
      </c>
    </row>
    <row r="45" spans="1:9" x14ac:dyDescent="0.3">
      <c r="A45" s="35">
        <v>6</v>
      </c>
      <c r="B45" s="4">
        <v>0.56999999999999995</v>
      </c>
      <c r="C45" s="4">
        <v>0.16</v>
      </c>
      <c r="D45" s="4"/>
      <c r="E45" s="4"/>
      <c r="F45" s="1">
        <f t="shared" si="4"/>
        <v>0</v>
      </c>
      <c r="H45" s="1">
        <f t="shared" si="5"/>
        <v>0.89999999999999991</v>
      </c>
      <c r="I45" s="1">
        <f t="shared" si="3"/>
        <v>8.2079999999999986E-2</v>
      </c>
    </row>
    <row r="46" spans="1:9" x14ac:dyDescent="0.3">
      <c r="A46" s="35">
        <v>7</v>
      </c>
      <c r="B46" s="4">
        <v>0.84</v>
      </c>
      <c r="C46" s="4">
        <v>0.28000000000000003</v>
      </c>
      <c r="D46" s="4"/>
      <c r="E46" s="4"/>
      <c r="F46" s="1">
        <f t="shared" si="4"/>
        <v>0</v>
      </c>
      <c r="H46" s="1">
        <f t="shared" si="5"/>
        <v>1</v>
      </c>
      <c r="I46" s="1">
        <f t="shared" si="3"/>
        <v>0.23520000000000002</v>
      </c>
    </row>
    <row r="47" spans="1:9" x14ac:dyDescent="0.3">
      <c r="A47" s="35">
        <v>8</v>
      </c>
      <c r="B47" s="4">
        <v>1.05</v>
      </c>
      <c r="C47" s="4">
        <v>0.55000000000000004</v>
      </c>
      <c r="D47" s="4"/>
      <c r="E47" s="4"/>
      <c r="F47" s="1">
        <f t="shared" si="4"/>
        <v>0</v>
      </c>
      <c r="H47" s="1">
        <f t="shared" si="5"/>
        <v>1.25</v>
      </c>
      <c r="I47" s="1">
        <f t="shared" si="3"/>
        <v>0.72187500000000004</v>
      </c>
    </row>
    <row r="48" spans="1:9" x14ac:dyDescent="0.3">
      <c r="A48" s="35">
        <v>9.5</v>
      </c>
      <c r="B48" s="4">
        <v>1.0900000000000001</v>
      </c>
      <c r="C48" s="4">
        <v>0.92</v>
      </c>
      <c r="D48" s="4"/>
      <c r="E48" s="4"/>
      <c r="F48" s="1">
        <f t="shared" si="4"/>
        <v>0</v>
      </c>
      <c r="H48" s="1">
        <f t="shared" si="5"/>
        <v>1.5</v>
      </c>
      <c r="I48" s="1">
        <f t="shared" si="3"/>
        <v>1.5042000000000002</v>
      </c>
    </row>
    <row r="49" spans="1:9" x14ac:dyDescent="0.3">
      <c r="A49" s="35">
        <v>11</v>
      </c>
      <c r="B49" s="4">
        <v>1.01</v>
      </c>
      <c r="C49" s="4">
        <v>1.28</v>
      </c>
      <c r="D49" s="4"/>
      <c r="E49" s="4"/>
      <c r="F49" s="1">
        <f t="shared" si="4"/>
        <v>0</v>
      </c>
      <c r="H49" s="1">
        <f t="shared" si="5"/>
        <v>1.5</v>
      </c>
      <c r="I49" s="1">
        <f t="shared" si="3"/>
        <v>1.9392</v>
      </c>
    </row>
    <row r="50" spans="1:9" x14ac:dyDescent="0.3">
      <c r="A50" s="35">
        <v>12.5</v>
      </c>
      <c r="B50" s="4">
        <v>1.05</v>
      </c>
      <c r="C50" s="4">
        <v>1.27</v>
      </c>
      <c r="D50" s="4"/>
      <c r="E50" s="4"/>
      <c r="F50" s="1">
        <f t="shared" si="4"/>
        <v>0</v>
      </c>
      <c r="H50" s="1">
        <f t="shared" si="5"/>
        <v>1.5</v>
      </c>
      <c r="I50" s="1">
        <f t="shared" si="3"/>
        <v>2.0002500000000003</v>
      </c>
    </row>
    <row r="51" spans="1:9" x14ac:dyDescent="0.3">
      <c r="A51" s="35">
        <v>14</v>
      </c>
      <c r="B51" s="4">
        <v>1.1200000000000001</v>
      </c>
      <c r="C51" s="4">
        <v>1.3</v>
      </c>
      <c r="D51" s="4"/>
      <c r="E51" s="4"/>
      <c r="F51" s="1">
        <f t="shared" si="4"/>
        <v>0</v>
      </c>
      <c r="H51" s="1">
        <f t="shared" si="5"/>
        <v>1.5</v>
      </c>
      <c r="I51" s="1">
        <f t="shared" si="3"/>
        <v>2.1840000000000006</v>
      </c>
    </row>
    <row r="52" spans="1:9" x14ac:dyDescent="0.3">
      <c r="A52" s="35">
        <v>15.5</v>
      </c>
      <c r="B52" s="4">
        <v>0.94</v>
      </c>
      <c r="C52" s="4">
        <v>0.96</v>
      </c>
      <c r="D52" s="4"/>
      <c r="E52" s="4"/>
      <c r="F52" s="1">
        <f t="shared" si="4"/>
        <v>0</v>
      </c>
      <c r="H52" s="1">
        <f t="shared" si="5"/>
        <v>1.5</v>
      </c>
      <c r="I52" s="1">
        <f t="shared" si="3"/>
        <v>1.3535999999999999</v>
      </c>
    </row>
    <row r="53" spans="1:9" x14ac:dyDescent="0.3">
      <c r="A53" s="35">
        <v>17</v>
      </c>
      <c r="B53" s="4">
        <v>0.61</v>
      </c>
      <c r="C53" s="4">
        <v>0.82</v>
      </c>
      <c r="D53" s="4"/>
      <c r="E53" s="4"/>
      <c r="F53" s="1">
        <f t="shared" si="4"/>
        <v>0</v>
      </c>
      <c r="H53" s="1">
        <f t="shared" si="5"/>
        <v>1.5</v>
      </c>
      <c r="I53" s="1">
        <f t="shared" si="3"/>
        <v>0.75029999999999997</v>
      </c>
    </row>
    <row r="54" spans="1:9" x14ac:dyDescent="0.3">
      <c r="A54" s="35">
        <v>18.5</v>
      </c>
      <c r="B54" s="4">
        <v>0.41</v>
      </c>
      <c r="C54" s="4">
        <v>0.69</v>
      </c>
      <c r="D54" s="4"/>
      <c r="E54" s="4"/>
      <c r="F54" s="1">
        <f t="shared" si="4"/>
        <v>0</v>
      </c>
      <c r="H54" s="1">
        <f t="shared" si="5"/>
        <v>1.5</v>
      </c>
      <c r="I54" s="1">
        <f t="shared" si="3"/>
        <v>0.42434999999999995</v>
      </c>
    </row>
    <row r="55" spans="1:9" x14ac:dyDescent="0.3">
      <c r="A55" s="35">
        <v>20</v>
      </c>
      <c r="B55" s="4">
        <v>0.3</v>
      </c>
      <c r="C55" s="4">
        <v>0.73</v>
      </c>
      <c r="D55" s="4"/>
      <c r="E55" s="4"/>
      <c r="F55" s="1">
        <f t="shared" si="4"/>
        <v>0</v>
      </c>
      <c r="H55" s="1">
        <f t="shared" si="5"/>
        <v>1.5</v>
      </c>
      <c r="I55" s="1">
        <f t="shared" si="3"/>
        <v>0.32849999999999996</v>
      </c>
    </row>
    <row r="56" spans="1:9" x14ac:dyDescent="0.3">
      <c r="A56" s="35">
        <v>21.5</v>
      </c>
      <c r="B56" s="4">
        <v>0.15</v>
      </c>
      <c r="C56" s="4">
        <v>0.42</v>
      </c>
      <c r="D56" s="4"/>
      <c r="E56" s="4"/>
      <c r="F56" s="1">
        <f t="shared" si="4"/>
        <v>0</v>
      </c>
      <c r="H56" s="1">
        <f t="shared" si="5"/>
        <v>1.25</v>
      </c>
      <c r="I56" s="1">
        <f t="shared" si="3"/>
        <v>7.8750000000000001E-2</v>
      </c>
    </row>
    <row r="57" spans="1:9" x14ac:dyDescent="0.3">
      <c r="A57" s="35">
        <v>22.5</v>
      </c>
      <c r="B57" s="4">
        <v>0.1</v>
      </c>
      <c r="C57" s="4">
        <v>0.06</v>
      </c>
      <c r="D57" s="4"/>
      <c r="E57" s="4"/>
      <c r="F57" s="1">
        <f t="shared" si="4"/>
        <v>0</v>
      </c>
      <c r="H57" s="1">
        <f t="shared" si="5"/>
        <v>0.75</v>
      </c>
      <c r="I57" s="1">
        <f t="shared" si="3"/>
        <v>4.4999999999999997E-3</v>
      </c>
    </row>
    <row r="58" spans="1:9" x14ac:dyDescent="0.3">
      <c r="A58" s="35">
        <v>23</v>
      </c>
      <c r="B58" s="4">
        <v>0.02</v>
      </c>
      <c r="C58" s="4">
        <v>0</v>
      </c>
      <c r="D58" s="4"/>
      <c r="E58" s="4"/>
      <c r="F58" s="1">
        <f t="shared" si="4"/>
        <v>0</v>
      </c>
      <c r="H58" s="1">
        <f t="shared" si="5"/>
        <v>-11.25</v>
      </c>
      <c r="I58" s="1">
        <f t="shared" si="3"/>
        <v>0</v>
      </c>
    </row>
    <row r="59" spans="1:9" x14ac:dyDescent="0.3">
      <c r="A59" s="35"/>
      <c r="B59" s="4"/>
      <c r="C59" s="4"/>
      <c r="D59" s="4"/>
      <c r="E59" s="4"/>
      <c r="F59" s="1">
        <f t="shared" si="4"/>
        <v>0</v>
      </c>
      <c r="H59" s="1">
        <f t="shared" si="5"/>
        <v>3</v>
      </c>
      <c r="I59" s="1">
        <f t="shared" si="3"/>
        <v>0</v>
      </c>
    </row>
    <row r="60" spans="1:9" x14ac:dyDescent="0.3">
      <c r="A60" s="35">
        <v>29</v>
      </c>
      <c r="B60" s="4"/>
      <c r="C60" s="4"/>
      <c r="D60" s="4"/>
      <c r="E60" s="4"/>
      <c r="F60" s="1">
        <f t="shared" si="4"/>
        <v>0</v>
      </c>
      <c r="H60" s="1">
        <f t="shared" si="5"/>
        <v>14.5</v>
      </c>
      <c r="I60" s="1">
        <f t="shared" si="3"/>
        <v>0</v>
      </c>
    </row>
    <row r="61" spans="1:9" x14ac:dyDescent="0.3">
      <c r="A61" s="35">
        <v>29</v>
      </c>
      <c r="B61" s="4"/>
      <c r="C61" s="4"/>
      <c r="D61" s="4"/>
      <c r="E61" s="4"/>
      <c r="F61" s="1">
        <f t="shared" si="4"/>
        <v>0</v>
      </c>
      <c r="H61" s="1">
        <f t="shared" si="5"/>
        <v>0</v>
      </c>
      <c r="I61" s="1">
        <f t="shared" si="3"/>
        <v>0</v>
      </c>
    </row>
    <row r="62" spans="1:9" x14ac:dyDescent="0.3">
      <c r="A62" s="35">
        <v>29</v>
      </c>
      <c r="B62" s="4">
        <v>0.1</v>
      </c>
      <c r="C62" s="4">
        <v>-7.0000000000000007E-2</v>
      </c>
      <c r="D62" s="4"/>
      <c r="E62" s="4"/>
      <c r="F62" s="1">
        <f t="shared" si="4"/>
        <v>0</v>
      </c>
      <c r="H62" s="1">
        <f t="shared" si="5"/>
        <v>0.5</v>
      </c>
      <c r="I62" s="1">
        <f t="shared" si="3"/>
        <v>-3.5000000000000005E-3</v>
      </c>
    </row>
    <row r="63" spans="1:9" x14ac:dyDescent="0.3">
      <c r="A63" s="35">
        <v>30</v>
      </c>
      <c r="B63" s="4">
        <v>0.19</v>
      </c>
      <c r="C63" s="4">
        <v>0.28000000000000003</v>
      </c>
      <c r="D63" s="4"/>
      <c r="E63" s="4"/>
      <c r="F63" s="1">
        <f t="shared" si="4"/>
        <v>0</v>
      </c>
      <c r="H63" s="1">
        <f t="shared" si="5"/>
        <v>1</v>
      </c>
      <c r="I63" s="1">
        <f t="shared" si="3"/>
        <v>5.3200000000000004E-2</v>
      </c>
    </row>
    <row r="64" spans="1:9" x14ac:dyDescent="0.3">
      <c r="A64" s="35">
        <v>31</v>
      </c>
      <c r="B64" s="4">
        <v>0.25</v>
      </c>
      <c r="C64" s="4">
        <v>0.78</v>
      </c>
      <c r="D64" s="4"/>
      <c r="E64" s="4"/>
      <c r="F64" s="1">
        <f t="shared" si="4"/>
        <v>0</v>
      </c>
      <c r="H64" s="1">
        <f t="shared" si="5"/>
        <v>1</v>
      </c>
      <c r="I64" s="1">
        <f t="shared" si="3"/>
        <v>0.19500000000000001</v>
      </c>
    </row>
    <row r="65" spans="1:9" x14ac:dyDescent="0.3">
      <c r="A65" s="35">
        <v>32</v>
      </c>
      <c r="B65" s="4">
        <v>0.26</v>
      </c>
      <c r="C65" s="4">
        <v>0.74</v>
      </c>
      <c r="D65" s="4"/>
      <c r="E65" s="4"/>
      <c r="F65" s="1">
        <f t="shared" si="4"/>
        <v>0</v>
      </c>
      <c r="H65" s="1">
        <f t="shared" si="5"/>
        <v>1</v>
      </c>
      <c r="I65" s="1">
        <f t="shared" si="3"/>
        <v>0.19240000000000002</v>
      </c>
    </row>
    <row r="66" spans="1:9" x14ac:dyDescent="0.3">
      <c r="A66" s="35">
        <v>33</v>
      </c>
      <c r="B66" s="4">
        <v>0.38</v>
      </c>
      <c r="C66" s="4">
        <v>1.05</v>
      </c>
      <c r="D66" s="4"/>
      <c r="E66" s="4"/>
      <c r="F66" s="1">
        <f t="shared" si="4"/>
        <v>0</v>
      </c>
      <c r="H66" s="1">
        <f t="shared" si="5"/>
        <v>1</v>
      </c>
      <c r="I66" s="1">
        <f t="shared" si="3"/>
        <v>0.39900000000000002</v>
      </c>
    </row>
    <row r="67" spans="1:9" x14ac:dyDescent="0.3">
      <c r="A67" s="35">
        <v>34</v>
      </c>
      <c r="B67" s="4">
        <v>0.3</v>
      </c>
      <c r="C67" s="4">
        <v>0.74</v>
      </c>
      <c r="D67" s="4"/>
      <c r="E67" s="4"/>
      <c r="F67" s="1">
        <f t="shared" si="4"/>
        <v>0</v>
      </c>
      <c r="H67" s="1">
        <f t="shared" si="5"/>
        <v>1</v>
      </c>
      <c r="I67" s="1">
        <f t="shared" si="3"/>
        <v>0.222</v>
      </c>
    </row>
    <row r="68" spans="1:9" x14ac:dyDescent="0.3">
      <c r="A68" s="35">
        <v>35</v>
      </c>
      <c r="B68" s="4">
        <v>0.3</v>
      </c>
      <c r="C68" s="4">
        <v>0.34</v>
      </c>
      <c r="D68" s="4"/>
      <c r="E68" s="4"/>
      <c r="F68" s="1">
        <f t="shared" si="4"/>
        <v>0</v>
      </c>
      <c r="H68" s="1">
        <f t="shared" si="5"/>
        <v>0.75</v>
      </c>
      <c r="I68" s="1">
        <f t="shared" si="3"/>
        <v>7.6499999999999999E-2</v>
      </c>
    </row>
    <row r="69" spans="1:9" x14ac:dyDescent="0.3">
      <c r="A69" s="35">
        <v>35.5</v>
      </c>
      <c r="B69" s="4">
        <v>0.25</v>
      </c>
      <c r="C69" s="4">
        <v>-0.01</v>
      </c>
      <c r="D69" s="4"/>
      <c r="E69" s="4"/>
      <c r="F69" s="1">
        <f t="shared" si="4"/>
        <v>0</v>
      </c>
      <c r="H69" s="1">
        <f t="shared" si="5"/>
        <v>0.39999999999999858</v>
      </c>
      <c r="I69" s="1">
        <f t="shared" si="3"/>
        <v>-9.9999999999999655E-4</v>
      </c>
    </row>
    <row r="70" spans="1:9" x14ac:dyDescent="0.3">
      <c r="A70" s="35">
        <v>35.799999999999997</v>
      </c>
      <c r="B70" s="4">
        <v>0.05</v>
      </c>
      <c r="C70" s="4">
        <v>0</v>
      </c>
      <c r="D70" s="4"/>
      <c r="E70" s="4"/>
      <c r="F70" s="1">
        <f t="shared" si="4"/>
        <v>0</v>
      </c>
      <c r="H70" s="1">
        <f t="shared" si="5"/>
        <v>-17.75</v>
      </c>
      <c r="I70" s="1">
        <f t="shared" si="3"/>
        <v>0</v>
      </c>
    </row>
  </sheetData>
  <mergeCells count="2">
    <mergeCell ref="C11:E11"/>
    <mergeCell ref="C40:E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42EF-3108-4AF9-ADDA-2FA1E77CA805}">
  <dimension ref="A1:I56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5546875" style="1" customWidth="1"/>
    <col min="3" max="16384" width="8.88671875" style="1"/>
  </cols>
  <sheetData>
    <row r="1" spans="1:9" x14ac:dyDescent="0.3">
      <c r="A1" s="38" t="s">
        <v>41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7" t="s">
        <v>42</v>
      </c>
      <c r="H6" s="41" t="s">
        <v>14</v>
      </c>
      <c r="I6" s="42">
        <f>SUM(I13:I30)</f>
        <v>7.2898650000000007</v>
      </c>
    </row>
    <row r="7" spans="1:9" x14ac:dyDescent="0.3">
      <c r="A7" s="1" t="s">
        <v>15</v>
      </c>
      <c r="B7" s="47">
        <v>41472</v>
      </c>
      <c r="D7" s="1" t="s">
        <v>13</v>
      </c>
      <c r="E7" s="40">
        <v>3.5</v>
      </c>
    </row>
    <row r="8" spans="1:9" x14ac:dyDescent="0.3">
      <c r="A8" s="1" t="s">
        <v>17</v>
      </c>
      <c r="B8" s="48">
        <v>1440</v>
      </c>
      <c r="D8" s="1" t="s">
        <v>16</v>
      </c>
      <c r="E8" s="40">
        <v>23.3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3.8</v>
      </c>
      <c r="B13" s="4">
        <v>0.05</v>
      </c>
      <c r="C13" s="4">
        <v>0</v>
      </c>
      <c r="D13" s="4"/>
      <c r="E13" s="4"/>
      <c r="F13" s="1">
        <f>(D13+E13)/2</f>
        <v>0</v>
      </c>
      <c r="I13" s="1">
        <f t="shared" ref="I13:I30" si="0">H13*C13*B13</f>
        <v>0</v>
      </c>
    </row>
    <row r="14" spans="1:9" x14ac:dyDescent="0.3">
      <c r="A14" s="35">
        <v>4.5</v>
      </c>
      <c r="B14" s="4">
        <v>0.12</v>
      </c>
      <c r="C14" s="4">
        <v>0.12</v>
      </c>
      <c r="D14" s="4"/>
      <c r="E14" s="4"/>
      <c r="F14" s="1">
        <f t="shared" ref="F14:F30" si="1">(D14+E14)/2</f>
        <v>0</v>
      </c>
      <c r="H14" s="1">
        <f>(A15-A13)/2</f>
        <v>0.85000000000000009</v>
      </c>
      <c r="I14" s="1">
        <f t="shared" si="0"/>
        <v>1.2240000000000001E-2</v>
      </c>
    </row>
    <row r="15" spans="1:9" x14ac:dyDescent="0.3">
      <c r="A15" s="35">
        <v>5.5</v>
      </c>
      <c r="B15" s="4">
        <v>0.48</v>
      </c>
      <c r="C15" s="4">
        <v>0.28000000000000003</v>
      </c>
      <c r="D15" s="4"/>
      <c r="E15" s="4"/>
      <c r="F15" s="1">
        <f t="shared" si="1"/>
        <v>0</v>
      </c>
      <c r="H15" s="1">
        <f t="shared" ref="H15:H30" si="2">(A16-A14)/2</f>
        <v>1</v>
      </c>
      <c r="I15" s="1">
        <f t="shared" si="0"/>
        <v>0.13440000000000002</v>
      </c>
    </row>
    <row r="16" spans="1:9" x14ac:dyDescent="0.3">
      <c r="A16" s="35">
        <v>6.5</v>
      </c>
      <c r="B16" s="4">
        <v>0.43</v>
      </c>
      <c r="C16" s="4">
        <v>0.73199999999999998</v>
      </c>
      <c r="D16" s="4"/>
      <c r="E16" s="4"/>
      <c r="F16" s="1">
        <f t="shared" si="1"/>
        <v>0</v>
      </c>
      <c r="H16" s="1">
        <f t="shared" si="2"/>
        <v>1</v>
      </c>
      <c r="I16" s="1">
        <f t="shared" si="0"/>
        <v>0.31475999999999998</v>
      </c>
    </row>
    <row r="17" spans="1:9" x14ac:dyDescent="0.3">
      <c r="A17" s="35">
        <v>7.5</v>
      </c>
      <c r="B17" s="4">
        <v>0.65</v>
      </c>
      <c r="C17" s="4">
        <v>0.8</v>
      </c>
      <c r="D17" s="4"/>
      <c r="E17" s="4"/>
      <c r="F17" s="1">
        <f t="shared" si="1"/>
        <v>0</v>
      </c>
      <c r="H17" s="1">
        <f t="shared" si="2"/>
        <v>1</v>
      </c>
      <c r="I17" s="1">
        <f t="shared" si="0"/>
        <v>0.52</v>
      </c>
    </row>
    <row r="18" spans="1:9" x14ac:dyDescent="0.3">
      <c r="A18" s="35">
        <v>8.5</v>
      </c>
      <c r="B18" s="4">
        <v>0.65</v>
      </c>
      <c r="C18" s="4">
        <v>0.96</v>
      </c>
      <c r="D18" s="4"/>
      <c r="E18" s="4"/>
      <c r="F18" s="1">
        <f t="shared" si="1"/>
        <v>0</v>
      </c>
      <c r="H18" s="1">
        <f t="shared" si="2"/>
        <v>1.25</v>
      </c>
      <c r="I18" s="1">
        <f t="shared" si="0"/>
        <v>0.78</v>
      </c>
    </row>
    <row r="19" spans="1:9" x14ac:dyDescent="0.3">
      <c r="A19" s="35">
        <v>10</v>
      </c>
      <c r="B19" s="4">
        <v>0.91</v>
      </c>
      <c r="C19" s="4">
        <v>0.79</v>
      </c>
      <c r="D19" s="4"/>
      <c r="E19" s="4"/>
      <c r="F19" s="1">
        <f t="shared" si="1"/>
        <v>0</v>
      </c>
      <c r="H19" s="1">
        <f t="shared" si="2"/>
        <v>1.5</v>
      </c>
      <c r="I19" s="1">
        <f t="shared" si="0"/>
        <v>1.0783500000000001</v>
      </c>
    </row>
    <row r="20" spans="1:9" x14ac:dyDescent="0.3">
      <c r="A20" s="35">
        <v>11.5</v>
      </c>
      <c r="B20" s="4">
        <v>0.8</v>
      </c>
      <c r="C20" s="4">
        <v>0.97</v>
      </c>
      <c r="D20" s="4"/>
      <c r="E20" s="4"/>
      <c r="F20" s="1">
        <f t="shared" si="1"/>
        <v>0</v>
      </c>
      <c r="H20" s="1">
        <f t="shared" si="2"/>
        <v>1.5</v>
      </c>
      <c r="I20" s="1">
        <f t="shared" si="0"/>
        <v>1.1640000000000001</v>
      </c>
    </row>
    <row r="21" spans="1:9" x14ac:dyDescent="0.3">
      <c r="A21" s="35">
        <v>13</v>
      </c>
      <c r="B21" s="4">
        <v>0.74</v>
      </c>
      <c r="C21" s="4">
        <v>0.82</v>
      </c>
      <c r="D21" s="4"/>
      <c r="E21" s="4"/>
      <c r="F21" s="1">
        <f t="shared" si="1"/>
        <v>0</v>
      </c>
      <c r="H21" s="1">
        <f t="shared" si="2"/>
        <v>1.5</v>
      </c>
      <c r="I21" s="1">
        <f t="shared" si="0"/>
        <v>0.91020000000000001</v>
      </c>
    </row>
    <row r="22" spans="1:9" x14ac:dyDescent="0.3">
      <c r="A22" s="35">
        <v>14.5</v>
      </c>
      <c r="B22" s="4">
        <v>0.7</v>
      </c>
      <c r="C22" s="4">
        <v>0.79</v>
      </c>
      <c r="D22" s="4"/>
      <c r="E22" s="4"/>
      <c r="F22" s="1">
        <f t="shared" si="1"/>
        <v>0</v>
      </c>
      <c r="H22" s="1">
        <f t="shared" si="2"/>
        <v>1.5</v>
      </c>
      <c r="I22" s="1">
        <f t="shared" si="0"/>
        <v>0.82950000000000002</v>
      </c>
    </row>
    <row r="23" spans="1:9" x14ac:dyDescent="0.3">
      <c r="A23" s="35">
        <v>16</v>
      </c>
      <c r="B23" s="4">
        <v>0.61</v>
      </c>
      <c r="C23" s="4">
        <v>0.75</v>
      </c>
      <c r="D23" s="4"/>
      <c r="E23" s="4"/>
      <c r="F23" s="1">
        <f t="shared" si="1"/>
        <v>0</v>
      </c>
      <c r="H23" s="1">
        <f t="shared" si="2"/>
        <v>1.5</v>
      </c>
      <c r="I23" s="1">
        <f t="shared" si="0"/>
        <v>0.68625000000000003</v>
      </c>
    </row>
    <row r="24" spans="1:9" x14ac:dyDescent="0.3">
      <c r="A24" s="35">
        <v>17.5</v>
      </c>
      <c r="B24" s="4">
        <v>0.51</v>
      </c>
      <c r="C24" s="4">
        <v>0.59</v>
      </c>
      <c r="D24" s="4"/>
      <c r="E24" s="4"/>
      <c r="F24" s="1">
        <f t="shared" si="1"/>
        <v>0</v>
      </c>
      <c r="H24" s="1">
        <f t="shared" si="2"/>
        <v>1.5</v>
      </c>
      <c r="I24" s="1">
        <f t="shared" si="0"/>
        <v>0.45135000000000003</v>
      </c>
    </row>
    <row r="25" spans="1:9" x14ac:dyDescent="0.3">
      <c r="A25" s="35">
        <v>19</v>
      </c>
      <c r="B25" s="4">
        <v>0.45</v>
      </c>
      <c r="C25" s="4">
        <v>0.55000000000000004</v>
      </c>
      <c r="D25" s="4"/>
      <c r="E25" s="4"/>
      <c r="F25" s="1">
        <f t="shared" si="1"/>
        <v>0</v>
      </c>
      <c r="H25" s="1">
        <f t="shared" si="2"/>
        <v>1.25</v>
      </c>
      <c r="I25" s="1">
        <f t="shared" si="0"/>
        <v>0.30937500000000001</v>
      </c>
    </row>
    <row r="26" spans="1:9" x14ac:dyDescent="0.3">
      <c r="A26" s="35">
        <v>20</v>
      </c>
      <c r="B26" s="4">
        <v>0.17</v>
      </c>
      <c r="C26" s="4">
        <v>0.38</v>
      </c>
      <c r="D26" s="4"/>
      <c r="E26" s="4"/>
      <c r="F26" s="1">
        <f t="shared" si="1"/>
        <v>0</v>
      </c>
      <c r="H26" s="1">
        <f t="shared" si="2"/>
        <v>1</v>
      </c>
      <c r="I26" s="1">
        <f t="shared" si="0"/>
        <v>6.4600000000000005E-2</v>
      </c>
    </row>
    <row r="27" spans="1:9" x14ac:dyDescent="0.3">
      <c r="A27" s="35">
        <v>21</v>
      </c>
      <c r="B27" s="4">
        <v>0.15</v>
      </c>
      <c r="C27" s="4">
        <v>0.1</v>
      </c>
      <c r="D27" s="4"/>
      <c r="E27" s="4"/>
      <c r="F27" s="1">
        <f t="shared" si="1"/>
        <v>0</v>
      </c>
      <c r="H27" s="1">
        <f t="shared" si="2"/>
        <v>1</v>
      </c>
      <c r="I27" s="1">
        <f t="shared" si="0"/>
        <v>1.4999999999999999E-2</v>
      </c>
    </row>
    <row r="28" spans="1:9" x14ac:dyDescent="0.3">
      <c r="A28" s="35">
        <v>22</v>
      </c>
      <c r="B28" s="4">
        <v>0.1</v>
      </c>
      <c r="C28" s="4">
        <v>0.16</v>
      </c>
      <c r="D28" s="4"/>
      <c r="E28" s="4"/>
      <c r="F28" s="1">
        <f t="shared" si="1"/>
        <v>0</v>
      </c>
      <c r="H28" s="1">
        <f t="shared" si="2"/>
        <v>1</v>
      </c>
      <c r="I28" s="1">
        <f t="shared" si="0"/>
        <v>1.6E-2</v>
      </c>
    </row>
    <row r="29" spans="1:9" x14ac:dyDescent="0.3">
      <c r="A29" s="35">
        <v>23</v>
      </c>
      <c r="B29" s="4">
        <v>0.08</v>
      </c>
      <c r="C29" s="4">
        <v>0.08</v>
      </c>
      <c r="D29" s="4"/>
      <c r="E29" s="4"/>
      <c r="F29" s="1">
        <f t="shared" si="1"/>
        <v>0</v>
      </c>
      <c r="H29" s="1">
        <f t="shared" si="2"/>
        <v>0.59999999999999964</v>
      </c>
      <c r="I29" s="1">
        <f t="shared" si="0"/>
        <v>3.8399999999999979E-3</v>
      </c>
    </row>
    <row r="30" spans="1:9" x14ac:dyDescent="0.3">
      <c r="A30" s="35">
        <v>23.2</v>
      </c>
      <c r="B30" s="4">
        <v>0.03</v>
      </c>
      <c r="C30" s="4">
        <v>0</v>
      </c>
      <c r="D30" s="4"/>
      <c r="E30" s="4"/>
      <c r="F30" s="1">
        <f t="shared" si="1"/>
        <v>0</v>
      </c>
      <c r="H30" s="1">
        <f t="shared" si="2"/>
        <v>-11.5</v>
      </c>
      <c r="I30" s="1">
        <f t="shared" si="0"/>
        <v>0</v>
      </c>
    </row>
    <row r="32" spans="1:9" ht="15" thickBot="1" x14ac:dyDescent="0.35"/>
    <row r="33" spans="1:9" ht="15" thickBot="1" x14ac:dyDescent="0.35">
      <c r="A33" s="1" t="s">
        <v>12</v>
      </c>
      <c r="B33" s="47" t="s">
        <v>42</v>
      </c>
      <c r="H33" s="41" t="s">
        <v>14</v>
      </c>
      <c r="I33" s="42">
        <f>SUM(I40:I56)</f>
        <v>4.8933999999999997</v>
      </c>
    </row>
    <row r="34" spans="1:9" x14ac:dyDescent="0.3">
      <c r="A34" s="1" t="s">
        <v>15</v>
      </c>
      <c r="B34" s="47">
        <v>41571</v>
      </c>
      <c r="D34" s="1" t="s">
        <v>13</v>
      </c>
      <c r="E34" s="40">
        <v>23.1</v>
      </c>
    </row>
    <row r="35" spans="1:9" x14ac:dyDescent="0.3">
      <c r="A35" s="1" t="s">
        <v>17</v>
      </c>
      <c r="B35" s="48">
        <v>1150</v>
      </c>
      <c r="D35" s="1" t="s">
        <v>16</v>
      </c>
      <c r="E35" s="40">
        <v>2.8</v>
      </c>
    </row>
    <row r="36" spans="1:9" x14ac:dyDescent="0.3">
      <c r="A36" s="1" t="s">
        <v>18</v>
      </c>
      <c r="B36" s="44" t="s">
        <v>19</v>
      </c>
    </row>
    <row r="37" spans="1:9" x14ac:dyDescent="0.3">
      <c r="B37" s="43"/>
    </row>
    <row r="38" spans="1:9" x14ac:dyDescent="0.3">
      <c r="C38" s="50" t="s">
        <v>20</v>
      </c>
      <c r="D38" s="50"/>
      <c r="E38" s="50"/>
    </row>
    <row r="39" spans="1:9" ht="15" thickBot="1" x14ac:dyDescent="0.35">
      <c r="A39" s="45" t="s">
        <v>21</v>
      </c>
      <c r="B39" s="45" t="s">
        <v>22</v>
      </c>
      <c r="C39" s="46">
        <v>0.6</v>
      </c>
      <c r="D39" s="46">
        <v>0.2</v>
      </c>
      <c r="E39" s="46">
        <v>0.8</v>
      </c>
      <c r="F39" s="46" t="s">
        <v>23</v>
      </c>
      <c r="H39" s="45" t="s">
        <v>24</v>
      </c>
      <c r="I39" s="45" t="s">
        <v>25</v>
      </c>
    </row>
    <row r="40" spans="1:9" ht="15" thickTop="1" x14ac:dyDescent="0.3">
      <c r="A40" s="35">
        <v>3</v>
      </c>
      <c r="B40" s="4">
        <v>0.02</v>
      </c>
      <c r="C40" s="4">
        <v>0</v>
      </c>
      <c r="D40" s="4"/>
      <c r="E40" s="4"/>
      <c r="F40" s="1">
        <f>(D40+E40)/2</f>
        <v>0</v>
      </c>
      <c r="I40" s="1">
        <f t="shared" ref="I40:I56" si="3">H40*C40*B40</f>
        <v>0</v>
      </c>
    </row>
    <row r="41" spans="1:9" x14ac:dyDescent="0.3">
      <c r="A41" s="35">
        <v>4</v>
      </c>
      <c r="B41" s="4">
        <v>0.15</v>
      </c>
      <c r="C41" s="4">
        <v>-0.02</v>
      </c>
      <c r="D41" s="4"/>
      <c r="E41" s="4"/>
      <c r="F41" s="1">
        <f t="shared" ref="F41:F56" si="4">(D41+E41)/2</f>
        <v>0</v>
      </c>
      <c r="H41" s="1">
        <f>(A42-A40)/2</f>
        <v>1</v>
      </c>
      <c r="I41" s="1">
        <f t="shared" si="3"/>
        <v>-3.0000000000000001E-3</v>
      </c>
    </row>
    <row r="42" spans="1:9" x14ac:dyDescent="0.3">
      <c r="A42" s="35">
        <v>5</v>
      </c>
      <c r="B42" s="4">
        <v>0.2</v>
      </c>
      <c r="C42" s="4">
        <v>-0.01</v>
      </c>
      <c r="D42" s="4"/>
      <c r="E42" s="4"/>
      <c r="F42" s="1">
        <f t="shared" si="4"/>
        <v>0</v>
      </c>
      <c r="H42" s="1">
        <f t="shared" ref="H42:H56" si="5">(A43-A41)/2</f>
        <v>1</v>
      </c>
      <c r="I42" s="1">
        <f t="shared" si="3"/>
        <v>-2E-3</v>
      </c>
    </row>
    <row r="43" spans="1:9" x14ac:dyDescent="0.3">
      <c r="A43" s="35">
        <v>6</v>
      </c>
      <c r="B43" s="4">
        <v>0.48</v>
      </c>
      <c r="C43" s="4">
        <v>0.27</v>
      </c>
      <c r="D43" s="4"/>
      <c r="E43" s="4"/>
      <c r="F43" s="1">
        <f t="shared" si="4"/>
        <v>0</v>
      </c>
      <c r="H43" s="1">
        <f t="shared" si="5"/>
        <v>1</v>
      </c>
      <c r="I43" s="1">
        <f t="shared" si="3"/>
        <v>0.12959999999999999</v>
      </c>
    </row>
    <row r="44" spans="1:9" x14ac:dyDescent="0.3">
      <c r="A44" s="35">
        <v>7</v>
      </c>
      <c r="B44" s="4">
        <v>0.56000000000000005</v>
      </c>
      <c r="C44" s="4">
        <v>0.55000000000000004</v>
      </c>
      <c r="D44" s="4"/>
      <c r="E44" s="4"/>
      <c r="F44" s="1">
        <f t="shared" si="4"/>
        <v>0</v>
      </c>
      <c r="H44" s="1">
        <f t="shared" si="5"/>
        <v>1</v>
      </c>
      <c r="I44" s="1">
        <f t="shared" si="3"/>
        <v>0.30800000000000005</v>
      </c>
    </row>
    <row r="45" spans="1:9" x14ac:dyDescent="0.3">
      <c r="A45" s="35">
        <v>8</v>
      </c>
      <c r="B45" s="4">
        <v>0.55000000000000004</v>
      </c>
      <c r="C45" s="4">
        <v>0.72</v>
      </c>
      <c r="D45" s="4"/>
      <c r="E45" s="4"/>
      <c r="F45" s="1">
        <f t="shared" si="4"/>
        <v>0</v>
      </c>
      <c r="H45" s="1">
        <f t="shared" si="5"/>
        <v>1.25</v>
      </c>
      <c r="I45" s="1">
        <f t="shared" si="3"/>
        <v>0.495</v>
      </c>
    </row>
    <row r="46" spans="1:9" x14ac:dyDescent="0.3">
      <c r="A46" s="35">
        <v>9.5</v>
      </c>
      <c r="B46" s="4">
        <v>0.66</v>
      </c>
      <c r="C46" s="4">
        <v>0.7</v>
      </c>
      <c r="D46" s="4"/>
      <c r="E46" s="4"/>
      <c r="F46" s="1">
        <f t="shared" si="4"/>
        <v>0</v>
      </c>
      <c r="H46" s="1">
        <f t="shared" si="5"/>
        <v>1.5</v>
      </c>
      <c r="I46" s="1">
        <f t="shared" si="3"/>
        <v>0.69299999999999995</v>
      </c>
    </row>
    <row r="47" spans="1:9" x14ac:dyDescent="0.3">
      <c r="A47" s="35">
        <v>11</v>
      </c>
      <c r="B47" s="4">
        <v>0.7</v>
      </c>
      <c r="C47" s="4">
        <v>0.75</v>
      </c>
      <c r="D47" s="4"/>
      <c r="E47" s="4"/>
      <c r="F47" s="1">
        <f t="shared" si="4"/>
        <v>0</v>
      </c>
      <c r="H47" s="1">
        <f t="shared" si="5"/>
        <v>1.5</v>
      </c>
      <c r="I47" s="1">
        <f t="shared" si="3"/>
        <v>0.78749999999999998</v>
      </c>
    </row>
    <row r="48" spans="1:9" x14ac:dyDescent="0.3">
      <c r="A48" s="35">
        <v>12.5</v>
      </c>
      <c r="B48" s="4">
        <v>0.7</v>
      </c>
      <c r="C48" s="4">
        <v>0.68</v>
      </c>
      <c r="D48" s="4"/>
      <c r="E48" s="4"/>
      <c r="F48" s="1">
        <f t="shared" si="4"/>
        <v>0</v>
      </c>
      <c r="H48" s="1">
        <f t="shared" si="5"/>
        <v>1.5</v>
      </c>
      <c r="I48" s="1">
        <f t="shared" si="3"/>
        <v>0.71399999999999997</v>
      </c>
    </row>
    <row r="49" spans="1:9" x14ac:dyDescent="0.3">
      <c r="A49" s="35">
        <v>14</v>
      </c>
      <c r="B49" s="4">
        <v>0.72</v>
      </c>
      <c r="C49" s="4">
        <v>0.56000000000000005</v>
      </c>
      <c r="D49" s="4"/>
      <c r="E49" s="4"/>
      <c r="F49" s="1">
        <f t="shared" si="4"/>
        <v>0</v>
      </c>
      <c r="H49" s="1">
        <f t="shared" si="5"/>
        <v>1.5</v>
      </c>
      <c r="I49" s="1">
        <f t="shared" si="3"/>
        <v>0.6048</v>
      </c>
    </row>
    <row r="50" spans="1:9" x14ac:dyDescent="0.3">
      <c r="A50" s="35">
        <v>15.5</v>
      </c>
      <c r="B50" s="4">
        <v>0.65</v>
      </c>
      <c r="C50" s="4">
        <v>0.52</v>
      </c>
      <c r="D50" s="4"/>
      <c r="E50" s="4"/>
      <c r="F50" s="1">
        <f t="shared" si="4"/>
        <v>0</v>
      </c>
      <c r="H50" s="1">
        <f t="shared" si="5"/>
        <v>1.5</v>
      </c>
      <c r="I50" s="1">
        <f t="shared" si="3"/>
        <v>0.50700000000000001</v>
      </c>
    </row>
    <row r="51" spans="1:9" x14ac:dyDescent="0.3">
      <c r="A51" s="35">
        <v>17</v>
      </c>
      <c r="B51" s="4">
        <v>0.52</v>
      </c>
      <c r="C51" s="4">
        <v>0.52</v>
      </c>
      <c r="D51" s="4"/>
      <c r="E51" s="4"/>
      <c r="F51" s="1">
        <f t="shared" si="4"/>
        <v>0</v>
      </c>
      <c r="H51" s="1">
        <f t="shared" si="5"/>
        <v>1.5</v>
      </c>
      <c r="I51" s="1">
        <f t="shared" si="3"/>
        <v>0.40560000000000002</v>
      </c>
    </row>
    <row r="52" spans="1:9" x14ac:dyDescent="0.3">
      <c r="A52" s="35">
        <v>18.5</v>
      </c>
      <c r="B52" s="4">
        <v>0.35</v>
      </c>
      <c r="C52" s="4">
        <v>0.4</v>
      </c>
      <c r="D52" s="4"/>
      <c r="E52" s="4"/>
      <c r="F52" s="1">
        <f t="shared" si="4"/>
        <v>0</v>
      </c>
      <c r="H52" s="1">
        <f t="shared" si="5"/>
        <v>1.5</v>
      </c>
      <c r="I52" s="1">
        <f t="shared" si="3"/>
        <v>0.21000000000000002</v>
      </c>
    </row>
    <row r="53" spans="1:9" x14ac:dyDescent="0.3">
      <c r="A53" s="35">
        <v>20</v>
      </c>
      <c r="B53" s="4">
        <v>0.2</v>
      </c>
      <c r="C53" s="4">
        <v>0.15</v>
      </c>
      <c r="D53" s="4"/>
      <c r="E53" s="4"/>
      <c r="F53" s="1">
        <f t="shared" si="4"/>
        <v>0</v>
      </c>
      <c r="H53" s="1">
        <f t="shared" si="5"/>
        <v>1.25</v>
      </c>
      <c r="I53" s="1">
        <f t="shared" si="3"/>
        <v>3.7500000000000006E-2</v>
      </c>
    </row>
    <row r="54" spans="1:9" x14ac:dyDescent="0.3">
      <c r="A54" s="35">
        <v>21</v>
      </c>
      <c r="B54" s="4">
        <v>0.12</v>
      </c>
      <c r="C54" s="4">
        <v>7.0000000000000007E-2</v>
      </c>
      <c r="D54" s="4"/>
      <c r="E54" s="4"/>
      <c r="F54" s="1">
        <f t="shared" si="4"/>
        <v>0</v>
      </c>
      <c r="H54" s="1">
        <f t="shared" si="5"/>
        <v>1</v>
      </c>
      <c r="I54" s="1">
        <f t="shared" si="3"/>
        <v>8.4000000000000012E-3</v>
      </c>
    </row>
    <row r="55" spans="1:9" x14ac:dyDescent="0.3">
      <c r="A55" s="35">
        <v>22</v>
      </c>
      <c r="B55" s="4">
        <v>0.05</v>
      </c>
      <c r="C55" s="4">
        <v>-0.04</v>
      </c>
      <c r="D55" s="4"/>
      <c r="E55" s="4"/>
      <c r="F55" s="1">
        <f t="shared" si="4"/>
        <v>0</v>
      </c>
      <c r="H55" s="1">
        <f t="shared" si="5"/>
        <v>1</v>
      </c>
      <c r="I55" s="1">
        <f t="shared" si="3"/>
        <v>-2E-3</v>
      </c>
    </row>
    <row r="56" spans="1:9" x14ac:dyDescent="0.3">
      <c r="A56" s="35">
        <v>23</v>
      </c>
      <c r="B56" s="4">
        <v>0.02</v>
      </c>
      <c r="C56" s="4">
        <v>0</v>
      </c>
      <c r="D56" s="4"/>
      <c r="E56" s="4"/>
      <c r="F56" s="1">
        <f t="shared" si="4"/>
        <v>0</v>
      </c>
      <c r="H56" s="1">
        <f t="shared" si="5"/>
        <v>-11</v>
      </c>
      <c r="I56" s="1">
        <f t="shared" si="3"/>
        <v>0</v>
      </c>
    </row>
  </sheetData>
  <mergeCells count="2">
    <mergeCell ref="C11:E11"/>
    <mergeCell ref="C38:E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34188-D720-48D5-99A3-528075A0C667}">
  <dimension ref="A1:I94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6640625" style="1" customWidth="1"/>
    <col min="3" max="16384" width="8.88671875" style="1"/>
  </cols>
  <sheetData>
    <row r="1" spans="1:9" x14ac:dyDescent="0.3">
      <c r="A1" s="38" t="s">
        <v>43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44</v>
      </c>
      <c r="H6" s="41" t="s">
        <v>14</v>
      </c>
      <c r="I6" s="42">
        <f>SUM(I13:I34)</f>
        <v>3.4356649999999997</v>
      </c>
    </row>
    <row r="7" spans="1:9" x14ac:dyDescent="0.3">
      <c r="A7" s="1" t="s">
        <v>15</v>
      </c>
      <c r="B7" s="47">
        <v>41360</v>
      </c>
      <c r="D7" s="1" t="s">
        <v>13</v>
      </c>
      <c r="E7" s="40">
        <v>1.5</v>
      </c>
    </row>
    <row r="8" spans="1:9" x14ac:dyDescent="0.3">
      <c r="A8" s="1" t="s">
        <v>17</v>
      </c>
      <c r="B8" s="48">
        <v>1230</v>
      </c>
      <c r="D8" s="1" t="s">
        <v>16</v>
      </c>
      <c r="E8" s="40">
        <v>13</v>
      </c>
    </row>
    <row r="9" spans="1:9" x14ac:dyDescent="0.3">
      <c r="A9" s="1" t="s">
        <v>18</v>
      </c>
      <c r="B9" s="44" t="s">
        <v>26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1.5</v>
      </c>
      <c r="B13" s="4">
        <v>0</v>
      </c>
      <c r="C13" s="4">
        <v>0</v>
      </c>
      <c r="D13" s="4"/>
      <c r="E13" s="4"/>
      <c r="F13" s="1">
        <f>(D13+E13)/2</f>
        <v>0</v>
      </c>
      <c r="I13" s="1">
        <f t="shared" ref="I13:I34" si="0">H13*C13*B13</f>
        <v>0</v>
      </c>
    </row>
    <row r="14" spans="1:9" x14ac:dyDescent="0.3">
      <c r="A14" s="35">
        <v>1.6</v>
      </c>
      <c r="B14" s="4">
        <v>0.2</v>
      </c>
      <c r="C14" s="4">
        <v>-0.18</v>
      </c>
      <c r="D14" s="4"/>
      <c r="E14" s="4"/>
      <c r="F14" s="1">
        <f t="shared" ref="F14:F34" si="1">(D14+E14)/2</f>
        <v>0</v>
      </c>
      <c r="H14" s="1">
        <f>(A15-A13)/2</f>
        <v>0.19999999999999996</v>
      </c>
      <c r="I14" s="1">
        <f t="shared" si="0"/>
        <v>-7.1999999999999981E-3</v>
      </c>
    </row>
    <row r="15" spans="1:9" x14ac:dyDescent="0.3">
      <c r="A15" s="35">
        <v>1.9</v>
      </c>
      <c r="B15" s="4">
        <v>0.35</v>
      </c>
      <c r="C15" s="4">
        <v>-0.17</v>
      </c>
      <c r="D15" s="4"/>
      <c r="E15" s="4"/>
      <c r="F15" s="1">
        <f t="shared" si="1"/>
        <v>0</v>
      </c>
      <c r="H15" s="1">
        <f t="shared" ref="H15:H34" si="2">(A16-A14)/2</f>
        <v>0.34999999999999987</v>
      </c>
      <c r="I15" s="1">
        <f t="shared" si="0"/>
        <v>-2.0824999999999993E-2</v>
      </c>
    </row>
    <row r="16" spans="1:9" x14ac:dyDescent="0.3">
      <c r="A16" s="35">
        <v>2.2999999999999998</v>
      </c>
      <c r="B16" s="4">
        <v>0.56000000000000005</v>
      </c>
      <c r="C16" s="4">
        <v>-0.1</v>
      </c>
      <c r="D16" s="4"/>
      <c r="E16" s="4"/>
      <c r="F16" s="1">
        <f t="shared" si="1"/>
        <v>0</v>
      </c>
      <c r="H16" s="1">
        <f t="shared" si="2"/>
        <v>0.55000000000000004</v>
      </c>
      <c r="I16" s="1">
        <f t="shared" si="0"/>
        <v>-3.0800000000000008E-2</v>
      </c>
    </row>
    <row r="17" spans="1:9" x14ac:dyDescent="0.3">
      <c r="A17" s="35">
        <v>3</v>
      </c>
      <c r="B17" s="4">
        <v>0.45</v>
      </c>
      <c r="C17" s="4">
        <v>0.16</v>
      </c>
      <c r="D17" s="4"/>
      <c r="E17" s="4"/>
      <c r="F17" s="1">
        <f t="shared" si="1"/>
        <v>0</v>
      </c>
      <c r="H17" s="1">
        <f t="shared" si="2"/>
        <v>0.60000000000000009</v>
      </c>
      <c r="I17" s="1">
        <f t="shared" si="0"/>
        <v>4.3200000000000009E-2</v>
      </c>
    </row>
    <row r="18" spans="1:9" x14ac:dyDescent="0.3">
      <c r="A18" s="35">
        <v>3.5</v>
      </c>
      <c r="B18" s="4">
        <v>0.6</v>
      </c>
      <c r="C18" s="4">
        <v>0.4</v>
      </c>
      <c r="D18" s="4"/>
      <c r="E18" s="4"/>
      <c r="F18" s="1">
        <f t="shared" si="1"/>
        <v>0</v>
      </c>
      <c r="H18" s="1">
        <f t="shared" si="2"/>
        <v>0.5</v>
      </c>
      <c r="I18" s="1">
        <f t="shared" si="0"/>
        <v>0.12</v>
      </c>
    </row>
    <row r="19" spans="1:9" x14ac:dyDescent="0.3">
      <c r="A19" s="35">
        <v>4</v>
      </c>
      <c r="B19" s="4">
        <v>0.66</v>
      </c>
      <c r="C19" s="4">
        <v>0.54</v>
      </c>
      <c r="D19" s="4"/>
      <c r="E19" s="4"/>
      <c r="F19" s="1">
        <f t="shared" si="1"/>
        <v>0</v>
      </c>
      <c r="H19" s="1">
        <f t="shared" si="2"/>
        <v>0.54999999999999982</v>
      </c>
      <c r="I19" s="1">
        <f t="shared" si="0"/>
        <v>0.19601999999999997</v>
      </c>
    </row>
    <row r="20" spans="1:9" x14ac:dyDescent="0.3">
      <c r="A20" s="35">
        <v>4.5999999999999996</v>
      </c>
      <c r="B20" s="4">
        <v>0.74</v>
      </c>
      <c r="C20" s="4">
        <v>0.67</v>
      </c>
      <c r="D20" s="4"/>
      <c r="E20" s="4"/>
      <c r="F20" s="1">
        <f t="shared" si="1"/>
        <v>0</v>
      </c>
      <c r="H20" s="1">
        <f t="shared" si="2"/>
        <v>0.64999999999999991</v>
      </c>
      <c r="I20" s="1">
        <f t="shared" si="0"/>
        <v>0.32226999999999995</v>
      </c>
    </row>
    <row r="21" spans="1:9" x14ac:dyDescent="0.3">
      <c r="A21" s="35">
        <v>5.3</v>
      </c>
      <c r="B21" s="4">
        <v>0.75</v>
      </c>
      <c r="C21" s="4">
        <v>1.1000000000000001</v>
      </c>
      <c r="D21" s="4"/>
      <c r="E21" s="4"/>
      <c r="F21" s="1">
        <f t="shared" si="1"/>
        <v>0</v>
      </c>
      <c r="H21" s="1">
        <f t="shared" si="2"/>
        <v>0.70000000000000018</v>
      </c>
      <c r="I21" s="1">
        <f t="shared" si="0"/>
        <v>0.57750000000000012</v>
      </c>
    </row>
    <row r="22" spans="1:9" x14ac:dyDescent="0.3">
      <c r="A22" s="35">
        <v>6</v>
      </c>
      <c r="B22" s="4">
        <v>0.8</v>
      </c>
      <c r="C22" s="4">
        <v>1.24</v>
      </c>
      <c r="D22" s="4"/>
      <c r="E22" s="4"/>
      <c r="F22" s="1">
        <f t="shared" si="1"/>
        <v>0</v>
      </c>
      <c r="H22" s="1">
        <f t="shared" si="2"/>
        <v>0.75</v>
      </c>
      <c r="I22" s="1">
        <f t="shared" si="0"/>
        <v>0.74399999999999999</v>
      </c>
    </row>
    <row r="23" spans="1:9" x14ac:dyDescent="0.3">
      <c r="A23" s="35">
        <v>6.8</v>
      </c>
      <c r="B23" s="4">
        <v>0.77</v>
      </c>
      <c r="C23" s="4">
        <v>0.77</v>
      </c>
      <c r="D23" s="4"/>
      <c r="E23" s="4"/>
      <c r="F23" s="1">
        <f t="shared" si="1"/>
        <v>0</v>
      </c>
      <c r="H23" s="1">
        <f t="shared" si="2"/>
        <v>0.79999999999999982</v>
      </c>
      <c r="I23" s="1">
        <f t="shared" si="0"/>
        <v>0.47431999999999991</v>
      </c>
    </row>
    <row r="24" spans="1:9" x14ac:dyDescent="0.3">
      <c r="A24" s="35">
        <v>7.6</v>
      </c>
      <c r="B24" s="4">
        <v>0.65</v>
      </c>
      <c r="C24" s="4">
        <v>0.48</v>
      </c>
      <c r="D24" s="4"/>
      <c r="E24" s="4"/>
      <c r="F24" s="1">
        <f t="shared" si="1"/>
        <v>0</v>
      </c>
      <c r="H24" s="1">
        <f t="shared" si="2"/>
        <v>0.80000000000000027</v>
      </c>
      <c r="I24" s="1">
        <f t="shared" si="0"/>
        <v>0.2496000000000001</v>
      </c>
    </row>
    <row r="25" spans="1:9" x14ac:dyDescent="0.3">
      <c r="A25" s="35">
        <v>8.4</v>
      </c>
      <c r="B25" s="4">
        <v>0.56000000000000005</v>
      </c>
      <c r="C25" s="4">
        <v>0.32</v>
      </c>
      <c r="D25" s="4"/>
      <c r="E25" s="4"/>
      <c r="F25" s="1">
        <f t="shared" si="1"/>
        <v>0</v>
      </c>
      <c r="H25" s="1">
        <f t="shared" si="2"/>
        <v>0.79999999999999982</v>
      </c>
      <c r="I25" s="1">
        <f t="shared" si="0"/>
        <v>0.14335999999999999</v>
      </c>
    </row>
    <row r="26" spans="1:9" x14ac:dyDescent="0.3">
      <c r="A26" s="35">
        <v>9.1999999999999993</v>
      </c>
      <c r="B26" s="4">
        <v>0.66</v>
      </c>
      <c r="C26" s="4">
        <v>0.16</v>
      </c>
      <c r="D26" s="4"/>
      <c r="E26" s="4"/>
      <c r="F26" s="1">
        <f t="shared" si="1"/>
        <v>0</v>
      </c>
      <c r="H26" s="1">
        <f t="shared" si="2"/>
        <v>0.79999999999999982</v>
      </c>
      <c r="I26" s="1">
        <f t="shared" si="0"/>
        <v>8.4479999999999986E-2</v>
      </c>
    </row>
    <row r="27" spans="1:9" x14ac:dyDescent="0.3">
      <c r="A27" s="35">
        <v>10</v>
      </c>
      <c r="B27" s="4">
        <v>0.65</v>
      </c>
      <c r="C27" s="4">
        <v>0.12</v>
      </c>
      <c r="D27" s="4"/>
      <c r="E27" s="4"/>
      <c r="F27" s="1">
        <f t="shared" si="1"/>
        <v>0</v>
      </c>
      <c r="H27" s="1">
        <f t="shared" si="2"/>
        <v>0.80000000000000071</v>
      </c>
      <c r="I27" s="1">
        <f t="shared" si="0"/>
        <v>6.240000000000006E-2</v>
      </c>
    </row>
    <row r="28" spans="1:9" x14ac:dyDescent="0.3">
      <c r="A28" s="35">
        <v>10.8</v>
      </c>
      <c r="B28" s="4">
        <v>0.6</v>
      </c>
      <c r="C28" s="4">
        <v>0.25</v>
      </c>
      <c r="D28" s="4"/>
      <c r="E28" s="4"/>
      <c r="F28" s="1">
        <f t="shared" si="1"/>
        <v>0</v>
      </c>
      <c r="H28" s="1">
        <f t="shared" si="2"/>
        <v>0.70000000000000018</v>
      </c>
      <c r="I28" s="1">
        <f t="shared" si="0"/>
        <v>0.10500000000000002</v>
      </c>
    </row>
    <row r="29" spans="1:9" x14ac:dyDescent="0.3">
      <c r="A29" s="35">
        <v>11.4</v>
      </c>
      <c r="B29" s="4">
        <v>0.53</v>
      </c>
      <c r="C29" s="4">
        <v>0.53</v>
      </c>
      <c r="D29" s="4"/>
      <c r="E29" s="4"/>
      <c r="F29" s="1">
        <f t="shared" si="1"/>
        <v>0</v>
      </c>
      <c r="H29" s="1">
        <f t="shared" si="2"/>
        <v>0.5</v>
      </c>
      <c r="I29" s="1">
        <f t="shared" si="0"/>
        <v>0.14045000000000002</v>
      </c>
    </row>
    <row r="30" spans="1:9" x14ac:dyDescent="0.3">
      <c r="A30" s="35">
        <v>11.8</v>
      </c>
      <c r="B30" s="4">
        <v>0.57999999999999996</v>
      </c>
      <c r="C30" s="4">
        <v>0.65</v>
      </c>
      <c r="D30" s="4"/>
      <c r="E30" s="4"/>
      <c r="F30" s="1">
        <f t="shared" si="1"/>
        <v>0</v>
      </c>
      <c r="H30" s="1">
        <f t="shared" si="2"/>
        <v>0.39999999999999947</v>
      </c>
      <c r="I30" s="1">
        <f t="shared" si="0"/>
        <v>0.1507999999999998</v>
      </c>
    </row>
    <row r="31" spans="1:9" x14ac:dyDescent="0.3">
      <c r="A31" s="35">
        <v>12.2</v>
      </c>
      <c r="B31" s="4">
        <v>0.5</v>
      </c>
      <c r="C31" s="4">
        <v>0.33</v>
      </c>
      <c r="D31" s="4"/>
      <c r="E31" s="4"/>
      <c r="F31" s="1">
        <f t="shared" si="1"/>
        <v>0</v>
      </c>
      <c r="H31" s="1">
        <f t="shared" si="2"/>
        <v>0.34999999999999964</v>
      </c>
      <c r="I31" s="1">
        <f t="shared" si="0"/>
        <v>5.7749999999999947E-2</v>
      </c>
    </row>
    <row r="32" spans="1:9" x14ac:dyDescent="0.3">
      <c r="A32" s="35">
        <v>12.5</v>
      </c>
      <c r="B32" s="4">
        <v>0.38</v>
      </c>
      <c r="C32" s="4">
        <v>0.23</v>
      </c>
      <c r="D32" s="4"/>
      <c r="E32" s="4"/>
      <c r="F32" s="1">
        <f t="shared" si="1"/>
        <v>0</v>
      </c>
      <c r="H32" s="1">
        <f t="shared" si="2"/>
        <v>0.30000000000000071</v>
      </c>
      <c r="I32" s="1">
        <f t="shared" si="0"/>
        <v>2.6220000000000066E-2</v>
      </c>
    </row>
    <row r="33" spans="1:9" x14ac:dyDescent="0.3">
      <c r="A33" s="35">
        <v>12.8</v>
      </c>
      <c r="B33" s="4">
        <v>0.18</v>
      </c>
      <c r="C33" s="4">
        <v>-0.08</v>
      </c>
      <c r="D33" s="4"/>
      <c r="E33" s="4"/>
      <c r="F33" s="1">
        <f t="shared" si="1"/>
        <v>0</v>
      </c>
      <c r="H33" s="1">
        <f t="shared" si="2"/>
        <v>0.20000000000000018</v>
      </c>
      <c r="I33" s="1">
        <f t="shared" si="0"/>
        <v>-2.8800000000000023E-3</v>
      </c>
    </row>
    <row r="34" spans="1:9" x14ac:dyDescent="0.3">
      <c r="A34" s="35">
        <v>12.9</v>
      </c>
      <c r="B34" s="4">
        <v>0.05</v>
      </c>
      <c r="C34" s="4">
        <v>0</v>
      </c>
      <c r="D34" s="4"/>
      <c r="E34" s="4"/>
      <c r="F34" s="1">
        <f t="shared" si="1"/>
        <v>0</v>
      </c>
      <c r="H34" s="1">
        <f t="shared" si="2"/>
        <v>-6.4</v>
      </c>
      <c r="I34" s="1">
        <f t="shared" si="0"/>
        <v>0</v>
      </c>
    </row>
    <row r="39" spans="1:9" ht="15" thickBot="1" x14ac:dyDescent="0.35"/>
    <row r="40" spans="1:9" ht="15" thickBot="1" x14ac:dyDescent="0.35">
      <c r="A40" s="1" t="s">
        <v>12</v>
      </c>
      <c r="B40" s="48" t="s">
        <v>44</v>
      </c>
      <c r="H40" s="41" t="s">
        <v>14</v>
      </c>
      <c r="I40" s="42">
        <f>SUM(I47:I66)</f>
        <v>4.5204700000000004</v>
      </c>
    </row>
    <row r="41" spans="1:9" x14ac:dyDescent="0.3">
      <c r="A41" s="1" t="s">
        <v>15</v>
      </c>
      <c r="B41" s="47">
        <v>41472</v>
      </c>
      <c r="D41" s="1" t="s">
        <v>13</v>
      </c>
      <c r="E41" s="40">
        <v>2.8</v>
      </c>
    </row>
    <row r="42" spans="1:9" x14ac:dyDescent="0.3">
      <c r="A42" s="1" t="s">
        <v>17</v>
      </c>
      <c r="B42" s="48">
        <v>1900</v>
      </c>
      <c r="D42" s="1" t="s">
        <v>16</v>
      </c>
      <c r="E42" s="40">
        <v>15.4</v>
      </c>
    </row>
    <row r="43" spans="1:9" x14ac:dyDescent="0.3">
      <c r="A43" s="1" t="s">
        <v>18</v>
      </c>
      <c r="B43" s="44">
        <v>0.6</v>
      </c>
    </row>
    <row r="44" spans="1:9" x14ac:dyDescent="0.3">
      <c r="B44" s="43"/>
    </row>
    <row r="45" spans="1:9" x14ac:dyDescent="0.3">
      <c r="C45" s="50" t="s">
        <v>20</v>
      </c>
      <c r="D45" s="50"/>
      <c r="E45" s="50"/>
    </row>
    <row r="46" spans="1:9" ht="15" thickBot="1" x14ac:dyDescent="0.35">
      <c r="A46" s="45" t="s">
        <v>21</v>
      </c>
      <c r="B46" s="45" t="s">
        <v>22</v>
      </c>
      <c r="C46" s="46">
        <v>0.6</v>
      </c>
      <c r="D46" s="46">
        <v>0.2</v>
      </c>
      <c r="E46" s="46">
        <v>0.8</v>
      </c>
      <c r="F46" s="46" t="s">
        <v>23</v>
      </c>
      <c r="H46" s="45" t="s">
        <v>24</v>
      </c>
      <c r="I46" s="45" t="s">
        <v>25</v>
      </c>
    </row>
    <row r="47" spans="1:9" ht="15" thickTop="1" x14ac:dyDescent="0.3">
      <c r="A47" s="35">
        <v>2.9</v>
      </c>
      <c r="B47" s="4">
        <v>0.08</v>
      </c>
      <c r="C47" s="4">
        <v>0</v>
      </c>
      <c r="D47" s="4"/>
      <c r="E47" s="4"/>
      <c r="F47" s="1">
        <f>(D47+E47)/2</f>
        <v>0</v>
      </c>
      <c r="I47" s="1">
        <f t="shared" ref="I47:I66" si="3">H47*C47*B47</f>
        <v>0</v>
      </c>
    </row>
    <row r="48" spans="1:9" x14ac:dyDescent="0.3">
      <c r="A48" s="35">
        <v>3</v>
      </c>
      <c r="B48" s="4">
        <v>0.2</v>
      </c>
      <c r="C48" s="4">
        <v>0.03</v>
      </c>
      <c r="D48" s="4"/>
      <c r="E48" s="4"/>
      <c r="F48" s="1">
        <f t="shared" ref="F48:F66" si="4">(D48+E48)/2</f>
        <v>0</v>
      </c>
      <c r="H48" s="1">
        <f>(A49-A47)/2</f>
        <v>0.25</v>
      </c>
      <c r="I48" s="1">
        <f t="shared" si="3"/>
        <v>1.5E-3</v>
      </c>
    </row>
    <row r="49" spans="1:9" x14ac:dyDescent="0.3">
      <c r="A49" s="35">
        <v>3.4</v>
      </c>
      <c r="B49" s="4">
        <v>0.47</v>
      </c>
      <c r="C49" s="4">
        <v>0.17</v>
      </c>
      <c r="D49" s="4"/>
      <c r="E49" s="4"/>
      <c r="F49" s="1">
        <f t="shared" si="4"/>
        <v>0</v>
      </c>
      <c r="H49" s="1">
        <f t="shared" ref="H49:H66" si="5">(A50-A48)/2</f>
        <v>0.39999999999999991</v>
      </c>
      <c r="I49" s="1">
        <f t="shared" si="3"/>
        <v>3.1959999999999995E-2</v>
      </c>
    </row>
    <row r="50" spans="1:9" x14ac:dyDescent="0.3">
      <c r="A50" s="35">
        <v>3.8</v>
      </c>
      <c r="B50" s="4">
        <v>0.73</v>
      </c>
      <c r="C50" s="4">
        <v>0.3</v>
      </c>
      <c r="D50" s="4"/>
      <c r="E50" s="4"/>
      <c r="F50" s="1">
        <f t="shared" si="4"/>
        <v>0</v>
      </c>
      <c r="H50" s="1">
        <f t="shared" si="5"/>
        <v>0.40000000000000013</v>
      </c>
      <c r="I50" s="1">
        <f t="shared" si="3"/>
        <v>8.7600000000000025E-2</v>
      </c>
    </row>
    <row r="51" spans="1:9" x14ac:dyDescent="0.3">
      <c r="A51" s="35">
        <v>4.2</v>
      </c>
      <c r="B51" s="4">
        <v>0.75</v>
      </c>
      <c r="C51" s="4">
        <v>0.6</v>
      </c>
      <c r="D51" s="4"/>
      <c r="E51" s="4"/>
      <c r="F51" s="1">
        <f t="shared" si="4"/>
        <v>0</v>
      </c>
      <c r="H51" s="1">
        <f t="shared" si="5"/>
        <v>0.5</v>
      </c>
      <c r="I51" s="1">
        <f t="shared" si="3"/>
        <v>0.22499999999999998</v>
      </c>
    </row>
    <row r="52" spans="1:9" x14ac:dyDescent="0.3">
      <c r="A52" s="35">
        <v>4.8</v>
      </c>
      <c r="B52" s="4">
        <v>0.66</v>
      </c>
      <c r="C52" s="4">
        <v>0.82</v>
      </c>
      <c r="D52" s="4"/>
      <c r="E52" s="4"/>
      <c r="F52" s="1">
        <f t="shared" si="4"/>
        <v>0</v>
      </c>
      <c r="H52" s="1">
        <f t="shared" si="5"/>
        <v>0.64999999999999991</v>
      </c>
      <c r="I52" s="1">
        <f t="shared" si="3"/>
        <v>0.35177999999999998</v>
      </c>
    </row>
    <row r="53" spans="1:9" x14ac:dyDescent="0.3">
      <c r="A53" s="35">
        <v>5.5</v>
      </c>
      <c r="B53" s="4">
        <v>0.61</v>
      </c>
      <c r="C53" s="4">
        <v>0.96</v>
      </c>
      <c r="D53" s="4"/>
      <c r="E53" s="4"/>
      <c r="F53" s="1">
        <f t="shared" si="4"/>
        <v>0</v>
      </c>
      <c r="H53" s="1">
        <f t="shared" si="5"/>
        <v>0.80000000000000027</v>
      </c>
      <c r="I53" s="1">
        <f t="shared" si="3"/>
        <v>0.46848000000000012</v>
      </c>
    </row>
    <row r="54" spans="1:9" x14ac:dyDescent="0.3">
      <c r="A54" s="35">
        <v>6.4</v>
      </c>
      <c r="B54" s="4">
        <v>0.6</v>
      </c>
      <c r="C54" s="4">
        <v>1.29</v>
      </c>
      <c r="D54" s="4"/>
      <c r="E54" s="4"/>
      <c r="F54" s="1">
        <f t="shared" si="4"/>
        <v>0</v>
      </c>
      <c r="H54" s="1">
        <f t="shared" si="5"/>
        <v>0.79999999999999982</v>
      </c>
      <c r="I54" s="1">
        <f t="shared" si="3"/>
        <v>0.61919999999999986</v>
      </c>
    </row>
    <row r="55" spans="1:9" x14ac:dyDescent="0.3">
      <c r="A55" s="35">
        <v>7.1</v>
      </c>
      <c r="B55" s="4">
        <v>0.75</v>
      </c>
      <c r="C55" s="4">
        <v>0.77</v>
      </c>
      <c r="D55" s="4"/>
      <c r="E55" s="4"/>
      <c r="F55" s="1">
        <f t="shared" si="4"/>
        <v>0</v>
      </c>
      <c r="H55" s="1">
        <f t="shared" si="5"/>
        <v>0.64999999999999991</v>
      </c>
      <c r="I55" s="1">
        <f t="shared" si="3"/>
        <v>0.37537499999999996</v>
      </c>
    </row>
    <row r="56" spans="1:9" x14ac:dyDescent="0.3">
      <c r="A56" s="35">
        <v>7.7</v>
      </c>
      <c r="B56" s="4">
        <v>0.72</v>
      </c>
      <c r="C56" s="4">
        <v>0.96</v>
      </c>
      <c r="D56" s="4"/>
      <c r="E56" s="4"/>
      <c r="F56" s="1">
        <f t="shared" si="4"/>
        <v>0</v>
      </c>
      <c r="H56" s="1">
        <f t="shared" si="5"/>
        <v>0.75</v>
      </c>
      <c r="I56" s="1">
        <f t="shared" si="3"/>
        <v>0.51839999999999997</v>
      </c>
    </row>
    <row r="57" spans="1:9" x14ac:dyDescent="0.3">
      <c r="A57" s="35">
        <v>8.6</v>
      </c>
      <c r="B57" s="4">
        <v>0.7</v>
      </c>
      <c r="C57" s="4">
        <v>0.43</v>
      </c>
      <c r="D57" s="4"/>
      <c r="E57" s="4"/>
      <c r="F57" s="1">
        <f t="shared" si="4"/>
        <v>0</v>
      </c>
      <c r="H57" s="1">
        <f t="shared" si="5"/>
        <v>0.89999999999999991</v>
      </c>
      <c r="I57" s="1">
        <f t="shared" si="3"/>
        <v>0.27089999999999997</v>
      </c>
    </row>
    <row r="58" spans="1:9" x14ac:dyDescent="0.3">
      <c r="A58" s="35">
        <v>9.5</v>
      </c>
      <c r="B58" s="4">
        <v>0.55000000000000004</v>
      </c>
      <c r="C58" s="4">
        <v>0.56999999999999995</v>
      </c>
      <c r="D58" s="4"/>
      <c r="E58" s="4"/>
      <c r="F58" s="1">
        <f t="shared" si="4"/>
        <v>0</v>
      </c>
      <c r="H58" s="1">
        <f t="shared" si="5"/>
        <v>0.95000000000000018</v>
      </c>
      <c r="I58" s="1">
        <f t="shared" si="3"/>
        <v>0.29782500000000006</v>
      </c>
    </row>
    <row r="59" spans="1:9" x14ac:dyDescent="0.3">
      <c r="A59" s="35">
        <v>10.5</v>
      </c>
      <c r="B59" s="4">
        <v>0.5</v>
      </c>
      <c r="C59" s="4">
        <v>0.4</v>
      </c>
      <c r="D59" s="4"/>
      <c r="E59" s="4"/>
      <c r="F59" s="1">
        <f t="shared" si="4"/>
        <v>0</v>
      </c>
      <c r="H59" s="1">
        <f t="shared" si="5"/>
        <v>0.95000000000000018</v>
      </c>
      <c r="I59" s="1">
        <f t="shared" si="3"/>
        <v>0.19000000000000006</v>
      </c>
    </row>
    <row r="60" spans="1:9" x14ac:dyDescent="0.3">
      <c r="A60" s="35">
        <v>11.4</v>
      </c>
      <c r="B60" s="4">
        <v>0.52</v>
      </c>
      <c r="C60" s="4">
        <v>0.5</v>
      </c>
      <c r="D60" s="4"/>
      <c r="E60" s="4"/>
      <c r="F60" s="1">
        <f t="shared" si="4"/>
        <v>0</v>
      </c>
      <c r="H60" s="1">
        <f t="shared" si="5"/>
        <v>0.84999999999999964</v>
      </c>
      <c r="I60" s="1">
        <f t="shared" si="3"/>
        <v>0.22099999999999992</v>
      </c>
    </row>
    <row r="61" spans="1:9" x14ac:dyDescent="0.3">
      <c r="A61" s="35">
        <v>12.2</v>
      </c>
      <c r="B61" s="4">
        <v>0.63</v>
      </c>
      <c r="C61" s="4">
        <v>0.45</v>
      </c>
      <c r="D61" s="4"/>
      <c r="E61" s="4"/>
      <c r="F61" s="1">
        <f t="shared" si="4"/>
        <v>0</v>
      </c>
      <c r="H61" s="1">
        <f t="shared" si="5"/>
        <v>0.79999999999999982</v>
      </c>
      <c r="I61" s="1">
        <f t="shared" si="3"/>
        <v>0.22679999999999995</v>
      </c>
    </row>
    <row r="62" spans="1:9" x14ac:dyDescent="0.3">
      <c r="A62" s="35">
        <v>13</v>
      </c>
      <c r="B62" s="4">
        <v>0.63</v>
      </c>
      <c r="C62" s="4">
        <v>0.5</v>
      </c>
      <c r="D62" s="4"/>
      <c r="E62" s="4"/>
      <c r="F62" s="1">
        <f t="shared" si="4"/>
        <v>0</v>
      </c>
      <c r="H62" s="1">
        <f t="shared" si="5"/>
        <v>0.85000000000000053</v>
      </c>
      <c r="I62" s="1">
        <f t="shared" si="3"/>
        <v>0.26775000000000015</v>
      </c>
    </row>
    <row r="63" spans="1:9" x14ac:dyDescent="0.3">
      <c r="A63" s="35">
        <v>13.9</v>
      </c>
      <c r="B63" s="4">
        <v>0.51</v>
      </c>
      <c r="C63" s="4">
        <v>0.69</v>
      </c>
      <c r="D63" s="4"/>
      <c r="E63" s="4"/>
      <c r="F63" s="1">
        <f t="shared" si="4"/>
        <v>0</v>
      </c>
      <c r="H63" s="1">
        <f t="shared" si="5"/>
        <v>0.75</v>
      </c>
      <c r="I63" s="1">
        <f t="shared" si="3"/>
        <v>0.26392499999999997</v>
      </c>
    </row>
    <row r="64" spans="1:9" x14ac:dyDescent="0.3">
      <c r="A64" s="35">
        <v>14.5</v>
      </c>
      <c r="B64" s="4">
        <v>0.4</v>
      </c>
      <c r="C64" s="4">
        <v>0.44</v>
      </c>
      <c r="D64" s="4"/>
      <c r="E64" s="4"/>
      <c r="F64" s="1">
        <f t="shared" si="4"/>
        <v>0</v>
      </c>
      <c r="H64" s="1">
        <f t="shared" si="5"/>
        <v>0.59999999999999964</v>
      </c>
      <c r="I64" s="1">
        <f t="shared" si="3"/>
        <v>0.10559999999999994</v>
      </c>
    </row>
    <row r="65" spans="1:9" x14ac:dyDescent="0.3">
      <c r="A65" s="35">
        <v>15.1</v>
      </c>
      <c r="B65" s="4">
        <v>0.15</v>
      </c>
      <c r="C65" s="4">
        <v>-0.05</v>
      </c>
      <c r="D65" s="4"/>
      <c r="E65" s="4"/>
      <c r="F65" s="1">
        <f t="shared" si="4"/>
        <v>0</v>
      </c>
      <c r="H65" s="1">
        <f t="shared" si="5"/>
        <v>0.34999999999999964</v>
      </c>
      <c r="I65" s="1">
        <f t="shared" si="3"/>
        <v>-2.6249999999999976E-3</v>
      </c>
    </row>
    <row r="66" spans="1:9" x14ac:dyDescent="0.3">
      <c r="A66" s="35">
        <v>15.2</v>
      </c>
      <c r="B66" s="4">
        <v>0.03</v>
      </c>
      <c r="C66" s="4">
        <v>0</v>
      </c>
      <c r="D66" s="4"/>
      <c r="E66" s="4"/>
      <c r="F66" s="1">
        <f t="shared" si="4"/>
        <v>0</v>
      </c>
      <c r="H66" s="1">
        <f t="shared" si="5"/>
        <v>-7.55</v>
      </c>
      <c r="I66" s="1">
        <f t="shared" si="3"/>
        <v>0</v>
      </c>
    </row>
    <row r="68" spans="1:9" ht="15" thickBot="1" x14ac:dyDescent="0.35"/>
    <row r="69" spans="1:9" ht="15" thickBot="1" x14ac:dyDescent="0.35">
      <c r="A69" s="1" t="s">
        <v>12</v>
      </c>
      <c r="B69" s="48" t="s">
        <v>44</v>
      </c>
      <c r="H69" s="41" t="s">
        <v>14</v>
      </c>
      <c r="I69" s="42">
        <f>SUM(I76:I107)</f>
        <v>4.0534199999999991</v>
      </c>
    </row>
    <row r="70" spans="1:9" x14ac:dyDescent="0.3">
      <c r="A70" s="1" t="s">
        <v>15</v>
      </c>
      <c r="B70" s="47">
        <v>41570</v>
      </c>
      <c r="D70" s="1" t="s">
        <v>13</v>
      </c>
      <c r="E70" s="40">
        <v>5.0999999999999996</v>
      </c>
    </row>
    <row r="71" spans="1:9" x14ac:dyDescent="0.3">
      <c r="A71" s="1" t="s">
        <v>17</v>
      </c>
      <c r="B71" s="48">
        <v>1445</v>
      </c>
      <c r="D71" s="1" t="s">
        <v>16</v>
      </c>
      <c r="E71" s="40">
        <v>17.5</v>
      </c>
    </row>
    <row r="72" spans="1:9" x14ac:dyDescent="0.3">
      <c r="A72" s="1" t="s">
        <v>18</v>
      </c>
      <c r="B72" s="44">
        <v>0.6</v>
      </c>
    </row>
    <row r="73" spans="1:9" x14ac:dyDescent="0.3">
      <c r="B73" s="43"/>
    </row>
    <row r="74" spans="1:9" x14ac:dyDescent="0.3">
      <c r="C74" s="50" t="s">
        <v>20</v>
      </c>
      <c r="D74" s="50"/>
      <c r="E74" s="50"/>
    </row>
    <row r="75" spans="1:9" ht="15" thickBot="1" x14ac:dyDescent="0.35">
      <c r="A75" s="45" t="s">
        <v>21</v>
      </c>
      <c r="B75" s="45" t="s">
        <v>22</v>
      </c>
      <c r="C75" s="46">
        <v>0.6</v>
      </c>
      <c r="D75" s="46">
        <v>0.2</v>
      </c>
      <c r="E75" s="46">
        <v>0.8</v>
      </c>
      <c r="F75" s="46" t="s">
        <v>23</v>
      </c>
      <c r="H75" s="45" t="s">
        <v>24</v>
      </c>
      <c r="I75" s="45" t="s">
        <v>25</v>
      </c>
    </row>
    <row r="76" spans="1:9" ht="15" thickTop="1" x14ac:dyDescent="0.3">
      <c r="A76" s="35">
        <v>5.0999999999999996</v>
      </c>
      <c r="B76" s="4">
        <v>0</v>
      </c>
      <c r="C76" s="4">
        <v>0</v>
      </c>
      <c r="D76" s="4"/>
      <c r="E76" s="4"/>
      <c r="F76" s="1">
        <f>(D76+E76)/2</f>
        <v>0</v>
      </c>
      <c r="I76" s="1">
        <f t="shared" ref="I76:I94" si="6">H76*C76*B76</f>
        <v>0</v>
      </c>
    </row>
    <row r="77" spans="1:9" x14ac:dyDescent="0.3">
      <c r="A77" s="35">
        <v>5.2</v>
      </c>
      <c r="B77" s="4">
        <v>0.1</v>
      </c>
      <c r="C77" s="4">
        <v>7.0000000000000007E-2</v>
      </c>
      <c r="D77" s="4"/>
      <c r="E77" s="4"/>
      <c r="F77" s="1">
        <f t="shared" ref="F77:F94" si="7">(D77+E77)/2</f>
        <v>0</v>
      </c>
      <c r="H77" s="1">
        <f>(A78-A76)/2</f>
        <v>0.35000000000000009</v>
      </c>
      <c r="I77" s="1">
        <f t="shared" si="6"/>
        <v>2.4500000000000008E-3</v>
      </c>
    </row>
    <row r="78" spans="1:9" x14ac:dyDescent="0.3">
      <c r="A78" s="35">
        <v>5.8</v>
      </c>
      <c r="B78" s="4">
        <v>0.56000000000000005</v>
      </c>
      <c r="C78" s="4">
        <v>0.15</v>
      </c>
      <c r="D78" s="4"/>
      <c r="E78" s="4"/>
      <c r="F78" s="1">
        <f t="shared" si="7"/>
        <v>0</v>
      </c>
      <c r="H78" s="1">
        <f t="shared" ref="H78:H94" si="8">(A79-A77)/2</f>
        <v>0.54999999999999982</v>
      </c>
      <c r="I78" s="1">
        <f t="shared" si="6"/>
        <v>4.6199999999999991E-2</v>
      </c>
    </row>
    <row r="79" spans="1:9" x14ac:dyDescent="0.3">
      <c r="A79" s="35">
        <v>6.3</v>
      </c>
      <c r="B79" s="4">
        <v>0.75</v>
      </c>
      <c r="C79" s="4">
        <v>0.45</v>
      </c>
      <c r="D79" s="4"/>
      <c r="E79" s="4"/>
      <c r="F79" s="1">
        <f t="shared" si="7"/>
        <v>0</v>
      </c>
      <c r="H79" s="1">
        <f t="shared" si="8"/>
        <v>0.5</v>
      </c>
      <c r="I79" s="1">
        <f t="shared" si="6"/>
        <v>0.16875000000000001</v>
      </c>
    </row>
    <row r="80" spans="1:9" x14ac:dyDescent="0.3">
      <c r="A80" s="35">
        <v>6.8</v>
      </c>
      <c r="B80" s="4">
        <v>0.72</v>
      </c>
      <c r="C80" s="4">
        <v>0.59</v>
      </c>
      <c r="D80" s="4"/>
      <c r="E80" s="4"/>
      <c r="F80" s="1">
        <f t="shared" si="7"/>
        <v>0</v>
      </c>
      <c r="H80" s="1">
        <f t="shared" si="8"/>
        <v>0.60000000000000009</v>
      </c>
      <c r="I80" s="1">
        <f t="shared" si="6"/>
        <v>0.25488</v>
      </c>
    </row>
    <row r="81" spans="1:9" x14ac:dyDescent="0.3">
      <c r="A81" s="35">
        <v>7.5</v>
      </c>
      <c r="B81" s="4">
        <v>0.65</v>
      </c>
      <c r="C81" s="4">
        <v>0.94</v>
      </c>
      <c r="D81" s="4"/>
      <c r="E81" s="4"/>
      <c r="F81" s="1">
        <f t="shared" si="7"/>
        <v>0</v>
      </c>
      <c r="H81" s="1">
        <f t="shared" si="8"/>
        <v>0.75000000000000044</v>
      </c>
      <c r="I81" s="1">
        <f t="shared" si="6"/>
        <v>0.45825000000000027</v>
      </c>
    </row>
    <row r="82" spans="1:9" x14ac:dyDescent="0.3">
      <c r="A82" s="35">
        <v>8.3000000000000007</v>
      </c>
      <c r="B82" s="4">
        <v>0.65</v>
      </c>
      <c r="C82" s="4">
        <v>0.97</v>
      </c>
      <c r="D82" s="4"/>
      <c r="E82" s="4"/>
      <c r="F82" s="1">
        <f t="shared" si="7"/>
        <v>0</v>
      </c>
      <c r="H82" s="1">
        <f t="shared" si="8"/>
        <v>0.79999999999999982</v>
      </c>
      <c r="I82" s="1">
        <f t="shared" si="6"/>
        <v>0.50439999999999985</v>
      </c>
    </row>
    <row r="83" spans="1:9" x14ac:dyDescent="0.3">
      <c r="A83" s="35">
        <v>9.1</v>
      </c>
      <c r="B83" s="4">
        <v>0.71</v>
      </c>
      <c r="C83" s="4">
        <v>0.89</v>
      </c>
      <c r="D83" s="4"/>
      <c r="E83" s="4"/>
      <c r="F83" s="1">
        <f t="shared" si="7"/>
        <v>0</v>
      </c>
      <c r="H83" s="1">
        <f t="shared" si="8"/>
        <v>0.79999999999999982</v>
      </c>
      <c r="I83" s="1">
        <f t="shared" si="6"/>
        <v>0.50551999999999986</v>
      </c>
    </row>
    <row r="84" spans="1:9" x14ac:dyDescent="0.3">
      <c r="A84" s="35">
        <v>9.9</v>
      </c>
      <c r="B84" s="4">
        <v>0.84</v>
      </c>
      <c r="C84" s="4">
        <v>0.83</v>
      </c>
      <c r="D84" s="4"/>
      <c r="E84" s="4"/>
      <c r="F84" s="1">
        <f t="shared" si="7"/>
        <v>0</v>
      </c>
      <c r="H84" s="1">
        <f t="shared" si="8"/>
        <v>0.79999999999999982</v>
      </c>
      <c r="I84" s="1">
        <f t="shared" si="6"/>
        <v>0.55775999999999981</v>
      </c>
    </row>
    <row r="85" spans="1:9" x14ac:dyDescent="0.3">
      <c r="A85" s="35">
        <v>10.7</v>
      </c>
      <c r="B85" s="4">
        <v>0.71</v>
      </c>
      <c r="C85" s="4">
        <v>0.81</v>
      </c>
      <c r="D85" s="4"/>
      <c r="E85" s="4"/>
      <c r="F85" s="1">
        <f t="shared" si="7"/>
        <v>0</v>
      </c>
      <c r="H85" s="1">
        <f t="shared" si="8"/>
        <v>0.84999999999999964</v>
      </c>
      <c r="I85" s="1">
        <f t="shared" si="6"/>
        <v>0.4888349999999998</v>
      </c>
    </row>
    <row r="86" spans="1:9" x14ac:dyDescent="0.3">
      <c r="A86" s="35">
        <v>11.6</v>
      </c>
      <c r="B86" s="4">
        <v>0.55000000000000004</v>
      </c>
      <c r="C86" s="4">
        <v>0.59</v>
      </c>
      <c r="D86" s="4"/>
      <c r="E86" s="4"/>
      <c r="F86" s="1">
        <f t="shared" si="7"/>
        <v>0</v>
      </c>
      <c r="H86" s="1">
        <f t="shared" si="8"/>
        <v>0.85000000000000053</v>
      </c>
      <c r="I86" s="1">
        <f t="shared" si="6"/>
        <v>0.27582500000000015</v>
      </c>
    </row>
    <row r="87" spans="1:9" x14ac:dyDescent="0.3">
      <c r="A87" s="35">
        <v>12.4</v>
      </c>
      <c r="B87" s="4">
        <v>0.5</v>
      </c>
      <c r="C87" s="4">
        <v>0.36</v>
      </c>
      <c r="D87" s="4"/>
      <c r="E87" s="4"/>
      <c r="F87" s="1">
        <f t="shared" si="7"/>
        <v>0</v>
      </c>
      <c r="H87" s="1">
        <f t="shared" si="8"/>
        <v>0.79999999999999982</v>
      </c>
      <c r="I87" s="1">
        <f t="shared" si="6"/>
        <v>0.14399999999999996</v>
      </c>
    </row>
    <row r="88" spans="1:9" x14ac:dyDescent="0.3">
      <c r="A88" s="35">
        <v>13.2</v>
      </c>
      <c r="B88" s="4">
        <v>0.52</v>
      </c>
      <c r="C88" s="4">
        <v>0.44</v>
      </c>
      <c r="D88" s="4"/>
      <c r="E88" s="4"/>
      <c r="F88" s="1">
        <f t="shared" si="7"/>
        <v>0</v>
      </c>
      <c r="H88" s="1">
        <f t="shared" si="8"/>
        <v>0.79999999999999982</v>
      </c>
      <c r="I88" s="1">
        <f t="shared" si="6"/>
        <v>0.18303999999999998</v>
      </c>
    </row>
    <row r="89" spans="1:9" x14ac:dyDescent="0.3">
      <c r="A89" s="35">
        <v>14</v>
      </c>
      <c r="B89" s="4">
        <v>0.59</v>
      </c>
      <c r="C89" s="4">
        <v>0.42</v>
      </c>
      <c r="D89" s="4"/>
      <c r="E89" s="4"/>
      <c r="F89" s="1">
        <f t="shared" si="7"/>
        <v>0</v>
      </c>
      <c r="H89" s="1">
        <f t="shared" si="8"/>
        <v>0.80000000000000071</v>
      </c>
      <c r="I89" s="1">
        <f t="shared" si="6"/>
        <v>0.19824000000000017</v>
      </c>
    </row>
    <row r="90" spans="1:9" x14ac:dyDescent="0.3">
      <c r="A90" s="35">
        <v>14.8</v>
      </c>
      <c r="B90" s="4">
        <v>0.65</v>
      </c>
      <c r="C90" s="4">
        <v>0.19</v>
      </c>
      <c r="D90" s="4"/>
      <c r="E90" s="4"/>
      <c r="F90" s="1">
        <f t="shared" si="7"/>
        <v>0</v>
      </c>
      <c r="H90" s="1">
        <f t="shared" si="8"/>
        <v>0.79999999999999982</v>
      </c>
      <c r="I90" s="1">
        <f t="shared" si="6"/>
        <v>9.8799999999999985E-2</v>
      </c>
    </row>
    <row r="91" spans="1:9" x14ac:dyDescent="0.3">
      <c r="A91" s="35">
        <v>15.6</v>
      </c>
      <c r="B91" s="4">
        <v>0.61</v>
      </c>
      <c r="C91" s="4">
        <v>0.54</v>
      </c>
      <c r="D91" s="4"/>
      <c r="E91" s="4"/>
      <c r="F91" s="1">
        <f t="shared" si="7"/>
        <v>0</v>
      </c>
      <c r="H91" s="1">
        <f t="shared" si="8"/>
        <v>0.69999999999999929</v>
      </c>
      <c r="I91" s="1">
        <f t="shared" si="6"/>
        <v>0.23057999999999976</v>
      </c>
    </row>
    <row r="92" spans="1:9" x14ac:dyDescent="0.3">
      <c r="A92" s="35">
        <v>16.2</v>
      </c>
      <c r="B92" s="4">
        <v>0.54</v>
      </c>
      <c r="C92" s="4">
        <v>0.59</v>
      </c>
      <c r="D92" s="4"/>
      <c r="E92" s="4"/>
      <c r="F92" s="1">
        <f t="shared" si="7"/>
        <v>0</v>
      </c>
      <c r="H92" s="1">
        <f t="shared" si="8"/>
        <v>0.60000000000000053</v>
      </c>
      <c r="I92" s="1">
        <f t="shared" si="6"/>
        <v>0.19116000000000019</v>
      </c>
    </row>
    <row r="93" spans="1:9" x14ac:dyDescent="0.3">
      <c r="A93" s="35">
        <v>16.8</v>
      </c>
      <c r="B93" s="4">
        <v>0.46</v>
      </c>
      <c r="C93" s="4">
        <v>0.39</v>
      </c>
      <c r="D93" s="4"/>
      <c r="E93" s="4"/>
      <c r="F93" s="1">
        <f t="shared" si="7"/>
        <v>0</v>
      </c>
      <c r="H93" s="1">
        <f t="shared" si="8"/>
        <v>0.45000000000000107</v>
      </c>
      <c r="I93" s="1">
        <f t="shared" si="6"/>
        <v>8.0730000000000204E-2</v>
      </c>
    </row>
    <row r="94" spans="1:9" x14ac:dyDescent="0.3">
      <c r="A94" s="35">
        <v>17.100000000000001</v>
      </c>
      <c r="B94" s="4">
        <v>0.16</v>
      </c>
      <c r="C94" s="4">
        <v>0.25</v>
      </c>
      <c r="D94" s="4"/>
      <c r="E94" s="4"/>
      <c r="F94" s="1">
        <f t="shared" si="7"/>
        <v>0</v>
      </c>
      <c r="H94" s="1">
        <f t="shared" si="8"/>
        <v>-8.4</v>
      </c>
      <c r="I94" s="1">
        <f t="shared" si="6"/>
        <v>-0.33600000000000002</v>
      </c>
    </row>
  </sheetData>
  <mergeCells count="3">
    <mergeCell ref="C11:E11"/>
    <mergeCell ref="C45:E45"/>
    <mergeCell ref="C74:E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D1F9-941F-4135-8240-566BD663CB0D}">
  <dimension ref="A1:I92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10.6640625" style="1" customWidth="1"/>
    <col min="3" max="16384" width="8.88671875" style="1"/>
  </cols>
  <sheetData>
    <row r="1" spans="1:9" x14ac:dyDescent="0.3">
      <c r="A1" s="38" t="s">
        <v>45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46</v>
      </c>
      <c r="H6" s="41" t="s">
        <v>14</v>
      </c>
      <c r="I6" s="42">
        <f>SUM(I13:I32)</f>
        <v>30.070824999999996</v>
      </c>
    </row>
    <row r="7" spans="1:9" x14ac:dyDescent="0.3">
      <c r="A7" s="1" t="s">
        <v>15</v>
      </c>
      <c r="B7" s="47">
        <v>41360</v>
      </c>
      <c r="D7" s="1" t="s">
        <v>13</v>
      </c>
      <c r="E7" s="40">
        <v>1.1000000000000001</v>
      </c>
    </row>
    <row r="8" spans="1:9" x14ac:dyDescent="0.3">
      <c r="A8" s="1" t="s">
        <v>17</v>
      </c>
      <c r="B8" s="48">
        <v>1400</v>
      </c>
      <c r="D8" s="1" t="s">
        <v>16</v>
      </c>
      <c r="E8" s="40">
        <v>25.2</v>
      </c>
    </row>
    <row r="9" spans="1:9" x14ac:dyDescent="0.3">
      <c r="A9" s="1" t="s">
        <v>18</v>
      </c>
      <c r="B9" s="44">
        <v>0.75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1.5</v>
      </c>
      <c r="B13" s="4">
        <v>0.1</v>
      </c>
      <c r="C13" s="4">
        <v>0</v>
      </c>
      <c r="D13" s="4"/>
      <c r="E13" s="4"/>
      <c r="F13" s="1">
        <f>(D13+E13)/2</f>
        <v>0</v>
      </c>
      <c r="I13" s="1">
        <f t="shared" ref="I13:I32" si="0">H13*C13*B13</f>
        <v>0</v>
      </c>
    </row>
    <row r="14" spans="1:9" x14ac:dyDescent="0.3">
      <c r="A14" s="35">
        <v>2</v>
      </c>
      <c r="B14" s="4">
        <v>0.35</v>
      </c>
      <c r="C14" s="4">
        <v>0.3</v>
      </c>
      <c r="D14" s="4"/>
      <c r="E14" s="4"/>
      <c r="F14" s="1">
        <f t="shared" ref="F14:F32" si="1">(D14+E14)/2</f>
        <v>0</v>
      </c>
      <c r="H14" s="1">
        <f>(A15-A13)/2</f>
        <v>0.75</v>
      </c>
      <c r="I14" s="1">
        <f t="shared" si="0"/>
        <v>7.8749999999999987E-2</v>
      </c>
    </row>
    <row r="15" spans="1:9" x14ac:dyDescent="0.3">
      <c r="A15" s="35">
        <v>3</v>
      </c>
      <c r="B15" s="4">
        <v>0.46</v>
      </c>
      <c r="C15" s="4">
        <v>0.74</v>
      </c>
      <c r="D15" s="4"/>
      <c r="E15" s="4"/>
      <c r="F15" s="1">
        <f t="shared" si="1"/>
        <v>0</v>
      </c>
      <c r="H15" s="1">
        <f t="shared" ref="H15:H32" si="2">(A16-A14)/2</f>
        <v>1</v>
      </c>
      <c r="I15" s="1">
        <f t="shared" si="0"/>
        <v>0.34040000000000004</v>
      </c>
    </row>
    <row r="16" spans="1:9" x14ac:dyDescent="0.3">
      <c r="A16" s="35">
        <v>4</v>
      </c>
      <c r="B16" s="4">
        <v>0.51</v>
      </c>
      <c r="C16" s="4">
        <v>0.8</v>
      </c>
      <c r="D16" s="4"/>
      <c r="E16" s="4"/>
      <c r="F16" s="1">
        <f t="shared" si="1"/>
        <v>0</v>
      </c>
      <c r="H16" s="1">
        <f t="shared" si="2"/>
        <v>1.25</v>
      </c>
      <c r="I16" s="1">
        <f t="shared" si="0"/>
        <v>0.51</v>
      </c>
    </row>
    <row r="17" spans="1:9" x14ac:dyDescent="0.3">
      <c r="A17" s="35">
        <v>5.5</v>
      </c>
      <c r="B17" s="4">
        <v>0.64</v>
      </c>
      <c r="C17" s="4">
        <v>0.88</v>
      </c>
      <c r="D17" s="4"/>
      <c r="E17" s="4"/>
      <c r="F17" s="1">
        <f t="shared" si="1"/>
        <v>0</v>
      </c>
      <c r="H17" s="1">
        <f t="shared" si="2"/>
        <v>1.5</v>
      </c>
      <c r="I17" s="1">
        <f t="shared" si="0"/>
        <v>0.84480000000000011</v>
      </c>
    </row>
    <row r="18" spans="1:9" x14ac:dyDescent="0.3">
      <c r="A18" s="35">
        <v>7</v>
      </c>
      <c r="B18" s="4">
        <v>0.82</v>
      </c>
      <c r="C18" s="4">
        <v>0.9</v>
      </c>
      <c r="D18" s="4"/>
      <c r="E18" s="4"/>
      <c r="F18" s="1">
        <f t="shared" si="1"/>
        <v>0</v>
      </c>
      <c r="H18" s="1">
        <f t="shared" si="2"/>
        <v>1.5</v>
      </c>
      <c r="I18" s="1">
        <f t="shared" si="0"/>
        <v>1.107</v>
      </c>
    </row>
    <row r="19" spans="1:9" x14ac:dyDescent="0.3">
      <c r="A19" s="35">
        <v>8.5</v>
      </c>
      <c r="B19" s="4">
        <v>0.9</v>
      </c>
      <c r="C19" s="4">
        <v>1.53</v>
      </c>
      <c r="D19" s="4"/>
      <c r="E19" s="4"/>
      <c r="F19" s="1">
        <f t="shared" si="1"/>
        <v>0</v>
      </c>
      <c r="H19" s="1">
        <f t="shared" si="2"/>
        <v>1.5</v>
      </c>
      <c r="I19" s="1">
        <f t="shared" si="0"/>
        <v>2.0655000000000001</v>
      </c>
    </row>
    <row r="20" spans="1:9" x14ac:dyDescent="0.3">
      <c r="A20" s="35">
        <v>10</v>
      </c>
      <c r="B20" s="4">
        <v>1.05</v>
      </c>
      <c r="C20" s="4">
        <v>1.31</v>
      </c>
      <c r="D20" s="4"/>
      <c r="E20" s="4"/>
      <c r="F20" s="1">
        <f t="shared" si="1"/>
        <v>0</v>
      </c>
      <c r="H20" s="1">
        <f t="shared" si="2"/>
        <v>1.5</v>
      </c>
      <c r="I20" s="1">
        <f t="shared" si="0"/>
        <v>2.06325</v>
      </c>
    </row>
    <row r="21" spans="1:9" x14ac:dyDescent="0.3">
      <c r="A21" s="35">
        <v>11.5</v>
      </c>
      <c r="B21" s="4">
        <v>1.1399999999999999</v>
      </c>
      <c r="C21" s="4">
        <v>1.36</v>
      </c>
      <c r="D21" s="4"/>
      <c r="E21" s="4"/>
      <c r="F21" s="1">
        <f t="shared" si="1"/>
        <v>0</v>
      </c>
      <c r="H21" s="1">
        <f t="shared" si="2"/>
        <v>1.5</v>
      </c>
      <c r="I21" s="1">
        <f t="shared" si="0"/>
        <v>2.3255999999999997</v>
      </c>
    </row>
    <row r="22" spans="1:9" x14ac:dyDescent="0.3">
      <c r="A22" s="35">
        <v>13</v>
      </c>
      <c r="B22" s="4">
        <v>1.25</v>
      </c>
      <c r="C22" s="4">
        <v>1.38</v>
      </c>
      <c r="D22" s="4"/>
      <c r="E22" s="4"/>
      <c r="F22" s="1">
        <f t="shared" si="1"/>
        <v>0</v>
      </c>
      <c r="H22" s="1">
        <f t="shared" si="2"/>
        <v>1.5</v>
      </c>
      <c r="I22" s="1">
        <f t="shared" si="0"/>
        <v>2.5874999999999999</v>
      </c>
    </row>
    <row r="23" spans="1:9" x14ac:dyDescent="0.3">
      <c r="A23" s="35">
        <v>14.5</v>
      </c>
      <c r="B23" s="4">
        <v>1.3</v>
      </c>
      <c r="C23" s="4">
        <v>1.31</v>
      </c>
      <c r="D23" s="4"/>
      <c r="E23" s="4"/>
      <c r="F23" s="1">
        <f t="shared" si="1"/>
        <v>0</v>
      </c>
      <c r="H23" s="1">
        <f t="shared" si="2"/>
        <v>1.5</v>
      </c>
      <c r="I23" s="1">
        <f t="shared" si="0"/>
        <v>2.5545</v>
      </c>
    </row>
    <row r="24" spans="1:9" x14ac:dyDescent="0.3">
      <c r="A24" s="35">
        <v>16</v>
      </c>
      <c r="B24" s="4">
        <v>1.32</v>
      </c>
      <c r="C24" s="4">
        <v>1.73</v>
      </c>
      <c r="D24" s="4"/>
      <c r="E24" s="4"/>
      <c r="F24" s="1">
        <f t="shared" si="1"/>
        <v>0</v>
      </c>
      <c r="H24" s="1">
        <f t="shared" si="2"/>
        <v>1.5</v>
      </c>
      <c r="I24" s="1">
        <f t="shared" si="0"/>
        <v>3.4253999999999998</v>
      </c>
    </row>
    <row r="25" spans="1:9" x14ac:dyDescent="0.3">
      <c r="A25" s="35">
        <v>17.5</v>
      </c>
      <c r="B25" s="4">
        <v>1.5</v>
      </c>
      <c r="C25" s="4">
        <v>1.5</v>
      </c>
      <c r="D25" s="4"/>
      <c r="E25" s="4"/>
      <c r="F25" s="1">
        <f t="shared" si="1"/>
        <v>0</v>
      </c>
      <c r="H25" s="1">
        <f t="shared" si="2"/>
        <v>1.5</v>
      </c>
      <c r="I25" s="1">
        <f t="shared" si="0"/>
        <v>3.375</v>
      </c>
    </row>
    <row r="26" spans="1:9" x14ac:dyDescent="0.3">
      <c r="A26" s="35">
        <v>19</v>
      </c>
      <c r="B26" s="4">
        <v>1.52</v>
      </c>
      <c r="C26" s="4">
        <v>1.49</v>
      </c>
      <c r="D26" s="4"/>
      <c r="E26" s="4"/>
      <c r="F26" s="1">
        <f t="shared" si="1"/>
        <v>0</v>
      </c>
      <c r="H26" s="1">
        <f t="shared" si="2"/>
        <v>1.5</v>
      </c>
      <c r="I26" s="1">
        <f t="shared" si="0"/>
        <v>3.3971999999999998</v>
      </c>
    </row>
    <row r="27" spans="1:9" x14ac:dyDescent="0.3">
      <c r="A27" s="35">
        <v>20.5</v>
      </c>
      <c r="B27" s="4">
        <v>1.4</v>
      </c>
      <c r="C27" s="4">
        <v>1.72</v>
      </c>
      <c r="D27" s="4"/>
      <c r="E27" s="4"/>
      <c r="F27" s="1">
        <f t="shared" si="1"/>
        <v>0</v>
      </c>
      <c r="H27" s="1">
        <f t="shared" si="2"/>
        <v>1.5</v>
      </c>
      <c r="I27" s="1">
        <f t="shared" si="0"/>
        <v>3.6119999999999997</v>
      </c>
    </row>
    <row r="28" spans="1:9" x14ac:dyDescent="0.3">
      <c r="A28" s="35">
        <v>22</v>
      </c>
      <c r="B28" s="4">
        <v>1.1000000000000001</v>
      </c>
      <c r="C28" s="4">
        <v>1.04</v>
      </c>
      <c r="D28" s="4"/>
      <c r="E28" s="4"/>
      <c r="F28" s="1">
        <f t="shared" si="1"/>
        <v>0</v>
      </c>
      <c r="H28" s="1">
        <f t="shared" si="2"/>
        <v>1.25</v>
      </c>
      <c r="I28" s="1">
        <f t="shared" si="0"/>
        <v>1.4300000000000002</v>
      </c>
    </row>
    <row r="29" spans="1:9" x14ac:dyDescent="0.3">
      <c r="A29" s="35">
        <v>23</v>
      </c>
      <c r="B29" s="4">
        <v>0.84</v>
      </c>
      <c r="C29" s="4">
        <v>0.42</v>
      </c>
      <c r="D29" s="4"/>
      <c r="E29" s="4"/>
      <c r="F29" s="1">
        <f t="shared" si="1"/>
        <v>0</v>
      </c>
      <c r="H29" s="1">
        <f t="shared" si="2"/>
        <v>1</v>
      </c>
      <c r="I29" s="1">
        <f t="shared" si="0"/>
        <v>0.35279999999999995</v>
      </c>
    </row>
    <row r="30" spans="1:9" x14ac:dyDescent="0.3">
      <c r="A30" s="35">
        <v>24</v>
      </c>
      <c r="B30" s="4">
        <v>0.45</v>
      </c>
      <c r="C30" s="4">
        <v>0.03</v>
      </c>
      <c r="D30" s="4"/>
      <c r="E30" s="4"/>
      <c r="F30" s="1">
        <f t="shared" si="1"/>
        <v>0</v>
      </c>
      <c r="H30" s="1">
        <f t="shared" si="2"/>
        <v>0.75</v>
      </c>
      <c r="I30" s="1">
        <f t="shared" si="0"/>
        <v>1.0125E-2</v>
      </c>
    </row>
    <row r="31" spans="1:9" x14ac:dyDescent="0.3">
      <c r="A31" s="35">
        <v>24.5</v>
      </c>
      <c r="B31" s="4">
        <v>0.1</v>
      </c>
      <c r="C31" s="4">
        <v>-0.18</v>
      </c>
      <c r="D31" s="4"/>
      <c r="E31" s="4"/>
      <c r="F31" s="1">
        <f t="shared" si="1"/>
        <v>0</v>
      </c>
      <c r="H31" s="1">
        <f t="shared" si="2"/>
        <v>0.5</v>
      </c>
      <c r="I31" s="1">
        <f t="shared" si="0"/>
        <v>-8.9999999999999993E-3</v>
      </c>
    </row>
    <row r="32" spans="1:9" x14ac:dyDescent="0.3">
      <c r="A32" s="35">
        <v>25</v>
      </c>
      <c r="B32" s="4">
        <v>0.05</v>
      </c>
      <c r="C32" s="4">
        <v>0</v>
      </c>
      <c r="D32" s="4"/>
      <c r="E32" s="4"/>
      <c r="F32" s="1">
        <f t="shared" si="1"/>
        <v>0</v>
      </c>
      <c r="H32" s="1">
        <f t="shared" si="2"/>
        <v>-12.25</v>
      </c>
      <c r="I32" s="1">
        <f t="shared" si="0"/>
        <v>0</v>
      </c>
    </row>
    <row r="36" spans="1:9" ht="15" thickBot="1" x14ac:dyDescent="0.35"/>
    <row r="37" spans="1:9" ht="15" thickBot="1" x14ac:dyDescent="0.35">
      <c r="A37" s="1" t="s">
        <v>12</v>
      </c>
      <c r="B37" s="48" t="s">
        <v>46</v>
      </c>
      <c r="H37" s="41" t="s">
        <v>14</v>
      </c>
      <c r="I37" s="42">
        <f>SUM(I44:I63)</f>
        <v>40.111925000000006</v>
      </c>
    </row>
    <row r="38" spans="1:9" x14ac:dyDescent="0.3">
      <c r="A38" s="1" t="s">
        <v>15</v>
      </c>
      <c r="B38" s="47">
        <v>41472</v>
      </c>
      <c r="D38" s="1" t="s">
        <v>13</v>
      </c>
      <c r="E38" s="40">
        <v>4.2</v>
      </c>
    </row>
    <row r="39" spans="1:9" x14ac:dyDescent="0.3">
      <c r="A39" s="1" t="s">
        <v>17</v>
      </c>
      <c r="B39" s="48">
        <v>1800</v>
      </c>
      <c r="D39" s="1" t="s">
        <v>16</v>
      </c>
      <c r="E39" s="40">
        <v>29.4</v>
      </c>
    </row>
    <row r="40" spans="1:9" x14ac:dyDescent="0.3">
      <c r="A40" s="1" t="s">
        <v>18</v>
      </c>
      <c r="B40" s="44">
        <v>0.93</v>
      </c>
    </row>
    <row r="41" spans="1:9" x14ac:dyDescent="0.3">
      <c r="B41" s="43"/>
    </row>
    <row r="42" spans="1:9" x14ac:dyDescent="0.3">
      <c r="C42" s="50" t="s">
        <v>20</v>
      </c>
      <c r="D42" s="50"/>
      <c r="E42" s="50"/>
    </row>
    <row r="43" spans="1:9" ht="15" thickBot="1" x14ac:dyDescent="0.35">
      <c r="A43" s="45" t="s">
        <v>21</v>
      </c>
      <c r="B43" s="45" t="s">
        <v>22</v>
      </c>
      <c r="C43" s="46">
        <v>0.6</v>
      </c>
      <c r="D43" s="46">
        <v>0.2</v>
      </c>
      <c r="E43" s="46">
        <v>0.8</v>
      </c>
      <c r="F43" s="46" t="s">
        <v>23</v>
      </c>
      <c r="H43" s="45" t="s">
        <v>24</v>
      </c>
      <c r="I43" s="45" t="s">
        <v>25</v>
      </c>
    </row>
    <row r="44" spans="1:9" ht="15" thickTop="1" x14ac:dyDescent="0.3">
      <c r="A44" s="35">
        <v>4.5999999999999996</v>
      </c>
      <c r="B44" s="4">
        <v>0.05</v>
      </c>
      <c r="C44" s="4">
        <v>0</v>
      </c>
      <c r="D44" s="4"/>
      <c r="E44" s="4"/>
      <c r="F44" s="1">
        <f>(D44+E44)/2</f>
        <v>0</v>
      </c>
      <c r="I44" s="1">
        <f t="shared" ref="I44:I63" si="3">H44*C44*B44</f>
        <v>0</v>
      </c>
    </row>
    <row r="45" spans="1:9" x14ac:dyDescent="0.3">
      <c r="A45" s="35">
        <v>5</v>
      </c>
      <c r="B45" s="4">
        <v>0.25</v>
      </c>
      <c r="C45" s="4">
        <v>0.15</v>
      </c>
      <c r="D45" s="4"/>
      <c r="E45" s="4"/>
      <c r="F45" s="1">
        <f t="shared" ref="F45:F63" si="4">(D45+E45)/2</f>
        <v>0</v>
      </c>
      <c r="H45" s="1">
        <f>(A46-A44)/2</f>
        <v>0.70000000000000018</v>
      </c>
      <c r="I45" s="1">
        <f t="shared" si="3"/>
        <v>2.6250000000000006E-2</v>
      </c>
    </row>
    <row r="46" spans="1:9" x14ac:dyDescent="0.3">
      <c r="A46" s="35">
        <v>6</v>
      </c>
      <c r="B46" s="4">
        <v>0.53</v>
      </c>
      <c r="C46" s="4">
        <v>0.47</v>
      </c>
      <c r="D46" s="4"/>
      <c r="E46" s="4"/>
      <c r="F46" s="1">
        <f t="shared" si="4"/>
        <v>0</v>
      </c>
      <c r="H46" s="1">
        <f t="shared" ref="H46:H63" si="5">(A47-A45)/2</f>
        <v>1</v>
      </c>
      <c r="I46" s="1">
        <f t="shared" si="3"/>
        <v>0.24909999999999999</v>
      </c>
    </row>
    <row r="47" spans="1:9" x14ac:dyDescent="0.3">
      <c r="A47" s="35">
        <v>7</v>
      </c>
      <c r="B47" s="4">
        <v>0.8</v>
      </c>
      <c r="C47" s="4">
        <v>0.52</v>
      </c>
      <c r="D47" s="4"/>
      <c r="E47" s="4"/>
      <c r="F47" s="1">
        <f t="shared" si="4"/>
        <v>0</v>
      </c>
      <c r="H47" s="1">
        <f t="shared" si="5"/>
        <v>1.25</v>
      </c>
      <c r="I47" s="1">
        <f t="shared" si="3"/>
        <v>0.52</v>
      </c>
    </row>
    <row r="48" spans="1:9" x14ac:dyDescent="0.3">
      <c r="A48" s="35">
        <v>8.5</v>
      </c>
      <c r="B48" s="4">
        <v>0.93</v>
      </c>
      <c r="C48" s="4">
        <v>0.98</v>
      </c>
      <c r="D48" s="4"/>
      <c r="E48" s="4"/>
      <c r="F48" s="1">
        <f t="shared" si="4"/>
        <v>0</v>
      </c>
      <c r="H48" s="1">
        <f t="shared" si="5"/>
        <v>1.5</v>
      </c>
      <c r="I48" s="1">
        <f t="shared" si="3"/>
        <v>1.3671</v>
      </c>
    </row>
    <row r="49" spans="1:9" x14ac:dyDescent="0.3">
      <c r="A49" s="35">
        <v>10</v>
      </c>
      <c r="B49" s="4">
        <v>1.04</v>
      </c>
      <c r="C49" s="4">
        <v>1.24</v>
      </c>
      <c r="D49" s="4"/>
      <c r="E49" s="4"/>
      <c r="F49" s="1">
        <f t="shared" si="4"/>
        <v>0</v>
      </c>
      <c r="H49" s="1">
        <f t="shared" si="5"/>
        <v>1.5</v>
      </c>
      <c r="I49" s="1">
        <f t="shared" si="3"/>
        <v>1.9343999999999999</v>
      </c>
    </row>
    <row r="50" spans="1:9" x14ac:dyDescent="0.3">
      <c r="A50" s="35">
        <v>11.5</v>
      </c>
      <c r="B50" s="4">
        <v>1.0900000000000001</v>
      </c>
      <c r="C50" s="4">
        <v>1.3</v>
      </c>
      <c r="D50" s="4"/>
      <c r="E50" s="4"/>
      <c r="F50" s="1">
        <f t="shared" si="4"/>
        <v>0</v>
      </c>
      <c r="H50" s="1">
        <f t="shared" si="5"/>
        <v>1.5</v>
      </c>
      <c r="I50" s="1">
        <f t="shared" si="3"/>
        <v>2.1255000000000002</v>
      </c>
    </row>
    <row r="51" spans="1:9" x14ac:dyDescent="0.3">
      <c r="A51" s="35">
        <v>13</v>
      </c>
      <c r="B51" s="4">
        <v>1.32</v>
      </c>
      <c r="C51" s="4">
        <v>1.51</v>
      </c>
      <c r="D51" s="4"/>
      <c r="E51" s="4"/>
      <c r="F51" s="1">
        <f t="shared" si="4"/>
        <v>0</v>
      </c>
      <c r="H51" s="1">
        <f t="shared" si="5"/>
        <v>1.5</v>
      </c>
      <c r="I51" s="1">
        <f t="shared" si="3"/>
        <v>2.9898000000000002</v>
      </c>
    </row>
    <row r="52" spans="1:9" x14ac:dyDescent="0.3">
      <c r="A52" s="35">
        <v>14.5</v>
      </c>
      <c r="B52" s="4">
        <v>1.5</v>
      </c>
      <c r="C52" s="4">
        <v>1.36</v>
      </c>
      <c r="D52" s="4"/>
      <c r="E52" s="4"/>
      <c r="F52" s="1">
        <f t="shared" si="4"/>
        <v>0</v>
      </c>
      <c r="H52" s="1">
        <f t="shared" si="5"/>
        <v>1.5</v>
      </c>
      <c r="I52" s="1">
        <f t="shared" si="3"/>
        <v>3.06</v>
      </c>
    </row>
    <row r="53" spans="1:9" x14ac:dyDescent="0.3">
      <c r="A53" s="35">
        <v>16</v>
      </c>
      <c r="B53" s="4">
        <v>1.44</v>
      </c>
      <c r="C53" s="4">
        <v>1.55</v>
      </c>
      <c r="D53" s="4"/>
      <c r="E53" s="4"/>
      <c r="F53" s="1">
        <f t="shared" si="4"/>
        <v>0</v>
      </c>
      <c r="H53" s="1">
        <f t="shared" si="5"/>
        <v>1.5</v>
      </c>
      <c r="I53" s="1">
        <f t="shared" si="3"/>
        <v>3.3480000000000003</v>
      </c>
    </row>
    <row r="54" spans="1:9" x14ac:dyDescent="0.3">
      <c r="A54" s="35">
        <v>17.5</v>
      </c>
      <c r="B54" s="4">
        <v>1.54</v>
      </c>
      <c r="C54" s="4">
        <v>1.8</v>
      </c>
      <c r="D54" s="4"/>
      <c r="E54" s="4"/>
      <c r="F54" s="1">
        <f t="shared" si="4"/>
        <v>0</v>
      </c>
      <c r="H54" s="1">
        <f t="shared" si="5"/>
        <v>1.5</v>
      </c>
      <c r="I54" s="1">
        <f t="shared" si="3"/>
        <v>4.1580000000000004</v>
      </c>
    </row>
    <row r="55" spans="1:9" x14ac:dyDescent="0.3">
      <c r="A55" s="35">
        <v>19</v>
      </c>
      <c r="B55" s="4">
        <v>1.72</v>
      </c>
      <c r="C55" s="4">
        <v>1.55</v>
      </c>
      <c r="D55" s="4"/>
      <c r="E55" s="4"/>
      <c r="F55" s="1">
        <f t="shared" si="4"/>
        <v>0</v>
      </c>
      <c r="H55" s="1">
        <f t="shared" si="5"/>
        <v>1.5</v>
      </c>
      <c r="I55" s="1">
        <f t="shared" si="3"/>
        <v>3.9990000000000001</v>
      </c>
    </row>
    <row r="56" spans="1:9" x14ac:dyDescent="0.3">
      <c r="A56" s="35">
        <v>20.5</v>
      </c>
      <c r="B56" s="4">
        <v>1.86</v>
      </c>
      <c r="C56" s="4">
        <v>1.62</v>
      </c>
      <c r="D56" s="4"/>
      <c r="E56" s="4"/>
      <c r="F56" s="1">
        <f t="shared" si="4"/>
        <v>0</v>
      </c>
      <c r="H56" s="1">
        <f t="shared" si="5"/>
        <v>1.5</v>
      </c>
      <c r="I56" s="1">
        <f t="shared" si="3"/>
        <v>4.5198000000000009</v>
      </c>
    </row>
    <row r="57" spans="1:9" x14ac:dyDescent="0.3">
      <c r="A57" s="35">
        <v>22</v>
      </c>
      <c r="B57" s="4">
        <v>1.91</v>
      </c>
      <c r="C57" s="4">
        <v>1.38</v>
      </c>
      <c r="D57" s="4"/>
      <c r="E57" s="4"/>
      <c r="F57" s="1">
        <f t="shared" si="4"/>
        <v>0</v>
      </c>
      <c r="H57" s="1">
        <f t="shared" si="5"/>
        <v>1.5</v>
      </c>
      <c r="I57" s="1">
        <f t="shared" si="3"/>
        <v>3.9536999999999995</v>
      </c>
    </row>
    <row r="58" spans="1:9" x14ac:dyDescent="0.3">
      <c r="A58" s="35">
        <v>23.5</v>
      </c>
      <c r="B58" s="4">
        <v>1.82</v>
      </c>
      <c r="C58" s="4">
        <v>1.4</v>
      </c>
      <c r="D58" s="4"/>
      <c r="E58" s="4"/>
      <c r="F58" s="1">
        <f t="shared" si="4"/>
        <v>0</v>
      </c>
      <c r="H58" s="1">
        <f t="shared" si="5"/>
        <v>1.5</v>
      </c>
      <c r="I58" s="1">
        <f t="shared" si="3"/>
        <v>3.8219999999999996</v>
      </c>
    </row>
    <row r="59" spans="1:9" x14ac:dyDescent="0.3">
      <c r="A59" s="35">
        <v>25</v>
      </c>
      <c r="B59" s="4">
        <v>1.61</v>
      </c>
      <c r="C59" s="4">
        <v>1.35</v>
      </c>
      <c r="D59" s="4"/>
      <c r="E59" s="4"/>
      <c r="F59" s="1">
        <f t="shared" si="4"/>
        <v>0</v>
      </c>
      <c r="H59" s="1">
        <f t="shared" si="5"/>
        <v>1.25</v>
      </c>
      <c r="I59" s="1">
        <f t="shared" si="3"/>
        <v>2.7168750000000004</v>
      </c>
    </row>
    <row r="60" spans="1:9" x14ac:dyDescent="0.3">
      <c r="A60" s="35">
        <v>26</v>
      </c>
      <c r="B60" s="4">
        <v>1.38</v>
      </c>
      <c r="C60" s="4">
        <v>0.73</v>
      </c>
      <c r="D60" s="4"/>
      <c r="E60" s="4"/>
      <c r="F60" s="1">
        <f t="shared" si="4"/>
        <v>0</v>
      </c>
      <c r="H60" s="1">
        <f t="shared" si="5"/>
        <v>1</v>
      </c>
      <c r="I60" s="1">
        <f t="shared" si="3"/>
        <v>1.0073999999999999</v>
      </c>
    </row>
    <row r="61" spans="1:9" x14ac:dyDescent="0.3">
      <c r="A61" s="35">
        <v>27</v>
      </c>
      <c r="B61" s="4">
        <v>1.2</v>
      </c>
      <c r="C61" s="4">
        <v>0.21</v>
      </c>
      <c r="D61" s="4"/>
      <c r="E61" s="4"/>
      <c r="F61" s="1">
        <f t="shared" si="4"/>
        <v>0</v>
      </c>
      <c r="H61" s="1">
        <f t="shared" si="5"/>
        <v>1</v>
      </c>
      <c r="I61" s="1">
        <f t="shared" si="3"/>
        <v>0.252</v>
      </c>
    </row>
    <row r="62" spans="1:9" x14ac:dyDescent="0.3">
      <c r="A62" s="35">
        <v>28</v>
      </c>
      <c r="B62" s="4">
        <v>0.3</v>
      </c>
      <c r="C62" s="4">
        <v>0.21</v>
      </c>
      <c r="D62" s="4"/>
      <c r="E62" s="4"/>
      <c r="F62" s="1">
        <f t="shared" si="4"/>
        <v>0</v>
      </c>
      <c r="H62" s="1">
        <f t="shared" si="5"/>
        <v>1</v>
      </c>
      <c r="I62" s="1">
        <f t="shared" si="3"/>
        <v>6.3E-2</v>
      </c>
    </row>
    <row r="63" spans="1:9" x14ac:dyDescent="0.3">
      <c r="A63" s="35">
        <v>29</v>
      </c>
      <c r="B63" s="4">
        <v>0.1</v>
      </c>
      <c r="C63" s="4">
        <v>0</v>
      </c>
      <c r="D63" s="4"/>
      <c r="E63" s="4"/>
      <c r="F63" s="1">
        <f t="shared" si="4"/>
        <v>0</v>
      </c>
      <c r="H63" s="1">
        <f t="shared" si="5"/>
        <v>-14</v>
      </c>
      <c r="I63" s="1">
        <f t="shared" si="3"/>
        <v>0</v>
      </c>
    </row>
    <row r="65" spans="1:9" ht="15" thickBot="1" x14ac:dyDescent="0.35"/>
    <row r="66" spans="1:9" ht="15" thickBot="1" x14ac:dyDescent="0.35">
      <c r="A66" s="1" t="s">
        <v>12</v>
      </c>
      <c r="B66" s="48" t="s">
        <v>46</v>
      </c>
      <c r="H66" s="41" t="s">
        <v>14</v>
      </c>
      <c r="I66" s="42">
        <f>SUM(I73:I92)</f>
        <v>33.436575000000005</v>
      </c>
    </row>
    <row r="67" spans="1:9" x14ac:dyDescent="0.3">
      <c r="A67" s="1" t="s">
        <v>15</v>
      </c>
      <c r="B67" s="47">
        <v>41570</v>
      </c>
      <c r="D67" s="1" t="s">
        <v>13</v>
      </c>
      <c r="E67" s="40">
        <v>5</v>
      </c>
    </row>
    <row r="68" spans="1:9" x14ac:dyDescent="0.3">
      <c r="A68" s="1" t="s">
        <v>17</v>
      </c>
      <c r="B68" s="48">
        <v>1600</v>
      </c>
      <c r="D68" s="1" t="s">
        <v>16</v>
      </c>
      <c r="E68" s="40">
        <v>28.6</v>
      </c>
    </row>
    <row r="69" spans="1:9" x14ac:dyDescent="0.3">
      <c r="A69" s="1" t="s">
        <v>18</v>
      </c>
      <c r="B69" s="44">
        <v>0.83</v>
      </c>
    </row>
    <row r="70" spans="1:9" x14ac:dyDescent="0.3">
      <c r="B70" s="43"/>
    </row>
    <row r="71" spans="1:9" x14ac:dyDescent="0.3">
      <c r="C71" s="50" t="s">
        <v>20</v>
      </c>
      <c r="D71" s="50"/>
      <c r="E71" s="50"/>
    </row>
    <row r="72" spans="1:9" ht="15" thickBot="1" x14ac:dyDescent="0.35">
      <c r="A72" s="45" t="s">
        <v>21</v>
      </c>
      <c r="B72" s="45" t="s">
        <v>22</v>
      </c>
      <c r="C72" s="46">
        <v>0.6</v>
      </c>
      <c r="D72" s="46">
        <v>0.2</v>
      </c>
      <c r="E72" s="46">
        <v>0.8</v>
      </c>
      <c r="F72" s="46" t="s">
        <v>23</v>
      </c>
      <c r="H72" s="45" t="s">
        <v>24</v>
      </c>
      <c r="I72" s="45" t="s">
        <v>25</v>
      </c>
    </row>
    <row r="73" spans="1:9" ht="15" thickTop="1" x14ac:dyDescent="0.3">
      <c r="A73" s="35">
        <v>5.0999999999999996</v>
      </c>
      <c r="B73" s="4">
        <v>0.02</v>
      </c>
      <c r="C73" s="4">
        <v>0</v>
      </c>
      <c r="D73" s="4"/>
      <c r="E73" s="4"/>
      <c r="F73" s="1">
        <f>(D73+E73)/2</f>
        <v>0</v>
      </c>
      <c r="I73" s="1">
        <f t="shared" ref="I73:I92" si="6">H73*C73*B73</f>
        <v>0</v>
      </c>
    </row>
    <row r="74" spans="1:9" x14ac:dyDescent="0.3">
      <c r="A74" s="35">
        <v>5.3</v>
      </c>
      <c r="B74" s="4">
        <v>0.2</v>
      </c>
      <c r="C74" s="4">
        <v>0.18</v>
      </c>
      <c r="D74" s="4"/>
      <c r="E74" s="4"/>
      <c r="F74" s="1">
        <f t="shared" ref="F74:F92" si="7">(D74+E74)/2</f>
        <v>0</v>
      </c>
      <c r="H74" s="1">
        <f>(A75-A73)/2</f>
        <v>0.5</v>
      </c>
      <c r="I74" s="1">
        <f t="shared" si="6"/>
        <v>1.7999999999999999E-2</v>
      </c>
    </row>
    <row r="75" spans="1:9" x14ac:dyDescent="0.3">
      <c r="A75" s="35">
        <v>6.1</v>
      </c>
      <c r="B75" s="4">
        <v>0.46</v>
      </c>
      <c r="C75" s="4">
        <v>0.26</v>
      </c>
      <c r="D75" s="4"/>
      <c r="E75" s="4"/>
      <c r="F75" s="1">
        <f t="shared" si="7"/>
        <v>0</v>
      </c>
      <c r="H75" s="1">
        <f t="shared" ref="H75:H92" si="8">(A76-A74)/2</f>
        <v>1.1499999999999999</v>
      </c>
      <c r="I75" s="1">
        <f t="shared" si="6"/>
        <v>0.13754</v>
      </c>
    </row>
    <row r="76" spans="1:9" x14ac:dyDescent="0.3">
      <c r="A76" s="35">
        <v>7.6</v>
      </c>
      <c r="B76" s="4">
        <v>0.74</v>
      </c>
      <c r="C76" s="4">
        <v>0.62</v>
      </c>
      <c r="D76" s="4"/>
      <c r="E76" s="4"/>
      <c r="F76" s="1">
        <f t="shared" si="7"/>
        <v>0</v>
      </c>
      <c r="H76" s="1">
        <f t="shared" si="8"/>
        <v>1.4500000000000002</v>
      </c>
      <c r="I76" s="1">
        <f t="shared" si="6"/>
        <v>0.66526000000000007</v>
      </c>
    </row>
    <row r="77" spans="1:9" x14ac:dyDescent="0.3">
      <c r="A77" s="35">
        <v>9</v>
      </c>
      <c r="B77" s="4">
        <v>0.95</v>
      </c>
      <c r="C77" s="4">
        <v>0.93</v>
      </c>
      <c r="D77" s="4"/>
      <c r="E77" s="4"/>
      <c r="F77" s="1">
        <f t="shared" si="7"/>
        <v>0</v>
      </c>
      <c r="H77" s="1">
        <f t="shared" si="8"/>
        <v>1.4500000000000002</v>
      </c>
      <c r="I77" s="1">
        <f t="shared" si="6"/>
        <v>1.2810750000000002</v>
      </c>
    </row>
    <row r="78" spans="1:9" x14ac:dyDescent="0.3">
      <c r="A78" s="35">
        <v>10.5</v>
      </c>
      <c r="B78" s="4">
        <v>1.03</v>
      </c>
      <c r="C78" s="4">
        <v>0.97</v>
      </c>
      <c r="D78" s="4"/>
      <c r="E78" s="4"/>
      <c r="F78" s="1">
        <f t="shared" si="7"/>
        <v>0</v>
      </c>
      <c r="H78" s="1">
        <f t="shared" si="8"/>
        <v>1.5</v>
      </c>
      <c r="I78" s="1">
        <f t="shared" si="6"/>
        <v>1.49865</v>
      </c>
    </row>
    <row r="79" spans="1:9" x14ac:dyDescent="0.3">
      <c r="A79" s="35">
        <v>12</v>
      </c>
      <c r="B79" s="4">
        <v>1.1000000000000001</v>
      </c>
      <c r="C79" s="4">
        <v>1.1599999999999999</v>
      </c>
      <c r="D79" s="4"/>
      <c r="E79" s="4"/>
      <c r="F79" s="1">
        <f t="shared" si="7"/>
        <v>0</v>
      </c>
      <c r="H79" s="1">
        <f t="shared" si="8"/>
        <v>1.5</v>
      </c>
      <c r="I79" s="1">
        <f t="shared" si="6"/>
        <v>1.9139999999999999</v>
      </c>
    </row>
    <row r="80" spans="1:9" x14ac:dyDescent="0.3">
      <c r="A80" s="35">
        <v>13.5</v>
      </c>
      <c r="B80" s="4">
        <v>1.35</v>
      </c>
      <c r="C80" s="4">
        <v>1.18</v>
      </c>
      <c r="D80" s="4"/>
      <c r="E80" s="4"/>
      <c r="F80" s="1">
        <f t="shared" si="7"/>
        <v>0</v>
      </c>
      <c r="H80" s="1">
        <f t="shared" si="8"/>
        <v>1.5</v>
      </c>
      <c r="I80" s="1">
        <f t="shared" si="6"/>
        <v>2.3895000000000004</v>
      </c>
    </row>
    <row r="81" spans="1:9" x14ac:dyDescent="0.3">
      <c r="A81" s="35">
        <v>15</v>
      </c>
      <c r="B81" s="4">
        <v>1.48</v>
      </c>
      <c r="C81" s="4">
        <v>1.2</v>
      </c>
      <c r="D81" s="4"/>
      <c r="E81" s="4"/>
      <c r="F81" s="1">
        <f t="shared" si="7"/>
        <v>0</v>
      </c>
      <c r="H81" s="1">
        <f t="shared" si="8"/>
        <v>1.5</v>
      </c>
      <c r="I81" s="1">
        <f t="shared" si="6"/>
        <v>2.6639999999999997</v>
      </c>
    </row>
    <row r="82" spans="1:9" x14ac:dyDescent="0.3">
      <c r="A82" s="35">
        <v>16.5</v>
      </c>
      <c r="B82" s="4">
        <v>1.6</v>
      </c>
      <c r="C82" s="4">
        <v>1.1599999999999999</v>
      </c>
      <c r="D82" s="4"/>
      <c r="E82" s="4"/>
      <c r="F82" s="1">
        <f t="shared" si="7"/>
        <v>0</v>
      </c>
      <c r="H82" s="1">
        <f t="shared" si="8"/>
        <v>1.5</v>
      </c>
      <c r="I82" s="1">
        <f t="shared" si="6"/>
        <v>2.7839999999999998</v>
      </c>
    </row>
    <row r="83" spans="1:9" x14ac:dyDescent="0.3">
      <c r="A83" s="35">
        <v>18</v>
      </c>
      <c r="B83" s="4">
        <v>1.61</v>
      </c>
      <c r="C83" s="4">
        <v>1.45</v>
      </c>
      <c r="D83" s="4"/>
      <c r="E83" s="4"/>
      <c r="F83" s="1">
        <f t="shared" si="7"/>
        <v>0</v>
      </c>
      <c r="H83" s="1">
        <f t="shared" si="8"/>
        <v>1.5</v>
      </c>
      <c r="I83" s="1">
        <f t="shared" si="6"/>
        <v>3.5017499999999999</v>
      </c>
    </row>
    <row r="84" spans="1:9" x14ac:dyDescent="0.3">
      <c r="A84" s="35">
        <v>19.5</v>
      </c>
      <c r="B84" s="4">
        <v>1.7</v>
      </c>
      <c r="C84" s="4">
        <v>1.1499999999999999</v>
      </c>
      <c r="D84" s="4"/>
      <c r="E84" s="4"/>
      <c r="F84" s="1">
        <f t="shared" si="7"/>
        <v>0</v>
      </c>
      <c r="H84" s="1">
        <f t="shared" si="8"/>
        <v>1.5</v>
      </c>
      <c r="I84" s="1">
        <f t="shared" si="6"/>
        <v>2.9324999999999997</v>
      </c>
    </row>
    <row r="85" spans="1:9" x14ac:dyDescent="0.3">
      <c r="A85" s="35">
        <v>21</v>
      </c>
      <c r="B85" s="4">
        <v>1.75</v>
      </c>
      <c r="C85" s="4">
        <v>1.49</v>
      </c>
      <c r="D85" s="4"/>
      <c r="E85" s="4"/>
      <c r="F85" s="1">
        <f t="shared" si="7"/>
        <v>0</v>
      </c>
      <c r="H85" s="1">
        <f t="shared" si="8"/>
        <v>1.5</v>
      </c>
      <c r="I85" s="1">
        <f t="shared" si="6"/>
        <v>3.9112499999999999</v>
      </c>
    </row>
    <row r="86" spans="1:9" x14ac:dyDescent="0.3">
      <c r="A86" s="35">
        <v>22.5</v>
      </c>
      <c r="B86" s="4">
        <v>1.99</v>
      </c>
      <c r="C86" s="4">
        <v>1.06</v>
      </c>
      <c r="D86" s="4"/>
      <c r="E86" s="4"/>
      <c r="F86" s="1">
        <f t="shared" si="7"/>
        <v>0</v>
      </c>
      <c r="H86" s="1">
        <f t="shared" si="8"/>
        <v>1.5</v>
      </c>
      <c r="I86" s="1">
        <f t="shared" si="6"/>
        <v>3.1641000000000004</v>
      </c>
    </row>
    <row r="87" spans="1:9" x14ac:dyDescent="0.3">
      <c r="A87" s="35">
        <v>24</v>
      </c>
      <c r="B87" s="4">
        <v>1.9</v>
      </c>
      <c r="C87" s="4">
        <v>1.45</v>
      </c>
      <c r="D87" s="4"/>
      <c r="E87" s="4"/>
      <c r="F87" s="1">
        <f t="shared" si="7"/>
        <v>0</v>
      </c>
      <c r="H87" s="1">
        <f t="shared" si="8"/>
        <v>1.5</v>
      </c>
      <c r="I87" s="1">
        <f t="shared" si="6"/>
        <v>4.1324999999999994</v>
      </c>
    </row>
    <row r="88" spans="1:9" x14ac:dyDescent="0.3">
      <c r="A88" s="35">
        <v>25.5</v>
      </c>
      <c r="B88" s="4">
        <v>1.59</v>
      </c>
      <c r="C88" s="4">
        <v>0.92</v>
      </c>
      <c r="D88" s="4"/>
      <c r="E88" s="4"/>
      <c r="F88" s="1">
        <f t="shared" si="7"/>
        <v>0</v>
      </c>
      <c r="H88" s="1">
        <f t="shared" si="8"/>
        <v>1.25</v>
      </c>
      <c r="I88" s="1">
        <f t="shared" si="6"/>
        <v>1.8285000000000002</v>
      </c>
    </row>
    <row r="89" spans="1:9" x14ac:dyDescent="0.3">
      <c r="A89" s="35">
        <v>26.5</v>
      </c>
      <c r="B89" s="4">
        <v>1.27</v>
      </c>
      <c r="C89" s="4">
        <v>0.39</v>
      </c>
      <c r="D89" s="4"/>
      <c r="E89" s="4"/>
      <c r="F89" s="1">
        <f t="shared" si="7"/>
        <v>0</v>
      </c>
      <c r="H89" s="1">
        <f t="shared" si="8"/>
        <v>1</v>
      </c>
      <c r="I89" s="1">
        <f t="shared" si="6"/>
        <v>0.49530000000000002</v>
      </c>
    </row>
    <row r="90" spans="1:9" x14ac:dyDescent="0.3">
      <c r="A90" s="35">
        <v>27.5</v>
      </c>
      <c r="B90" s="4">
        <v>0.99</v>
      </c>
      <c r="C90" s="4">
        <v>0.18</v>
      </c>
      <c r="D90" s="4"/>
      <c r="E90" s="4"/>
      <c r="F90" s="1">
        <f t="shared" si="7"/>
        <v>0</v>
      </c>
      <c r="H90" s="1">
        <f t="shared" si="8"/>
        <v>0.75</v>
      </c>
      <c r="I90" s="1">
        <f t="shared" si="6"/>
        <v>0.13365000000000002</v>
      </c>
    </row>
    <row r="91" spans="1:9" x14ac:dyDescent="0.3">
      <c r="A91" s="35">
        <v>28</v>
      </c>
      <c r="B91" s="4">
        <v>0.6</v>
      </c>
      <c r="C91" s="4">
        <v>-0.05</v>
      </c>
      <c r="D91" s="4"/>
      <c r="E91" s="4"/>
      <c r="F91" s="1">
        <f t="shared" si="7"/>
        <v>0</v>
      </c>
      <c r="H91" s="1">
        <f t="shared" si="8"/>
        <v>0.5</v>
      </c>
      <c r="I91" s="1">
        <f t="shared" si="6"/>
        <v>-1.4999999999999999E-2</v>
      </c>
    </row>
    <row r="92" spans="1:9" x14ac:dyDescent="0.3">
      <c r="A92" s="35">
        <v>28.5</v>
      </c>
      <c r="B92" s="4">
        <v>0</v>
      </c>
      <c r="C92" s="4">
        <v>0</v>
      </c>
      <c r="D92" s="4"/>
      <c r="E92" s="4"/>
      <c r="F92" s="1">
        <f t="shared" si="7"/>
        <v>0</v>
      </c>
      <c r="H92" s="1">
        <f t="shared" si="8"/>
        <v>-14</v>
      </c>
      <c r="I92" s="1">
        <f t="shared" si="6"/>
        <v>0</v>
      </c>
    </row>
  </sheetData>
  <mergeCells count="3">
    <mergeCell ref="C11:E11"/>
    <mergeCell ref="C42:E42"/>
    <mergeCell ref="C71:E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DA3E-ABD1-46A1-BDE9-994A678089E4}">
  <dimension ref="A1:I49"/>
  <sheetViews>
    <sheetView workbookViewId="0">
      <selection activeCell="A2" sqref="A2"/>
    </sheetView>
  </sheetViews>
  <sheetFormatPr defaultRowHeight="14.4" x14ac:dyDescent="0.3"/>
  <cols>
    <col min="1" max="1" width="8.88671875" style="1"/>
    <col min="2" max="2" width="9.5546875" style="1" bestFit="1" customWidth="1"/>
    <col min="3" max="16384" width="8.88671875" style="1"/>
  </cols>
  <sheetData>
    <row r="1" spans="1:9" x14ac:dyDescent="0.3">
      <c r="A1" s="38" t="s">
        <v>47</v>
      </c>
    </row>
    <row r="2" spans="1:9" x14ac:dyDescent="0.3">
      <c r="A2" s="1" t="s">
        <v>32</v>
      </c>
    </row>
    <row r="5" spans="1:9" ht="15" thickBot="1" x14ac:dyDescent="0.35"/>
    <row r="6" spans="1:9" ht="15" thickBot="1" x14ac:dyDescent="0.35">
      <c r="A6" s="1" t="s">
        <v>12</v>
      </c>
      <c r="B6" s="48" t="s">
        <v>48</v>
      </c>
      <c r="H6" s="41" t="s">
        <v>14</v>
      </c>
      <c r="I6" s="42">
        <f>SUM(I13:I24)</f>
        <v>0.26124500000000012</v>
      </c>
    </row>
    <row r="7" spans="1:9" x14ac:dyDescent="0.3">
      <c r="A7" s="1" t="s">
        <v>15</v>
      </c>
      <c r="B7" s="47">
        <v>41361</v>
      </c>
      <c r="D7" s="1" t="s">
        <v>13</v>
      </c>
      <c r="E7" s="40">
        <v>2</v>
      </c>
    </row>
    <row r="8" spans="1:9" x14ac:dyDescent="0.3">
      <c r="A8" s="1" t="s">
        <v>17</v>
      </c>
      <c r="B8" s="48">
        <v>1300</v>
      </c>
      <c r="D8" s="1" t="s">
        <v>16</v>
      </c>
      <c r="E8" s="40">
        <v>3.9</v>
      </c>
    </row>
    <row r="9" spans="1:9" x14ac:dyDescent="0.3">
      <c r="A9" s="1" t="s">
        <v>18</v>
      </c>
      <c r="B9" s="44" t="s">
        <v>19</v>
      </c>
    </row>
    <row r="10" spans="1:9" x14ac:dyDescent="0.3">
      <c r="B10" s="43"/>
    </row>
    <row r="11" spans="1:9" x14ac:dyDescent="0.3">
      <c r="C11" s="50" t="s">
        <v>20</v>
      </c>
      <c r="D11" s="50"/>
      <c r="E11" s="50"/>
    </row>
    <row r="12" spans="1:9" ht="15" thickBot="1" x14ac:dyDescent="0.35">
      <c r="A12" s="45" t="s">
        <v>21</v>
      </c>
      <c r="B12" s="45" t="s">
        <v>22</v>
      </c>
      <c r="C12" s="46">
        <v>0.6</v>
      </c>
      <c r="D12" s="46">
        <v>0.2</v>
      </c>
      <c r="E12" s="46">
        <v>0.8</v>
      </c>
      <c r="F12" s="46" t="s">
        <v>23</v>
      </c>
      <c r="H12" s="45" t="s">
        <v>24</v>
      </c>
      <c r="I12" s="45" t="s">
        <v>25</v>
      </c>
    </row>
    <row r="13" spans="1:9" ht="15" thickTop="1" x14ac:dyDescent="0.3">
      <c r="A13" s="35">
        <v>2</v>
      </c>
      <c r="B13" s="4">
        <v>0</v>
      </c>
      <c r="C13" s="4">
        <v>0</v>
      </c>
      <c r="D13" s="4"/>
      <c r="E13" s="4"/>
      <c r="F13" s="1">
        <f>(D13+E13)/2</f>
        <v>0</v>
      </c>
      <c r="I13" s="1">
        <f t="shared" ref="I13:I24" si="0">H13*C13*B13</f>
        <v>0</v>
      </c>
    </row>
    <row r="14" spans="1:9" x14ac:dyDescent="0.3">
      <c r="A14" s="35">
        <v>2.1</v>
      </c>
      <c r="B14" s="4">
        <v>0.17</v>
      </c>
      <c r="C14" s="4">
        <v>0.31</v>
      </c>
      <c r="D14" s="4"/>
      <c r="E14" s="4"/>
      <c r="F14" s="1">
        <f t="shared" ref="F14:F24" si="1">(D14+E14)/2</f>
        <v>0</v>
      </c>
      <c r="H14" s="1">
        <f>(A15-A13)/2</f>
        <v>0.14999999999999991</v>
      </c>
      <c r="I14" s="1">
        <f t="shared" si="0"/>
        <v>7.9049999999999954E-3</v>
      </c>
    </row>
    <row r="15" spans="1:9" x14ac:dyDescent="0.3">
      <c r="A15" s="35">
        <v>2.2999999999999998</v>
      </c>
      <c r="B15" s="4">
        <v>0.23</v>
      </c>
      <c r="C15" s="4">
        <v>0.66</v>
      </c>
      <c r="D15" s="4"/>
      <c r="E15" s="4"/>
      <c r="F15" s="1">
        <f t="shared" si="1"/>
        <v>0</v>
      </c>
      <c r="H15" s="1">
        <f t="shared" ref="H15:H24" si="2">(A16-A14)/2</f>
        <v>0.19999999999999996</v>
      </c>
      <c r="I15" s="1">
        <f t="shared" si="0"/>
        <v>3.0359999999999998E-2</v>
      </c>
    </row>
    <row r="16" spans="1:9" x14ac:dyDescent="0.3">
      <c r="A16" s="35">
        <v>2.5</v>
      </c>
      <c r="B16" s="4">
        <v>0.22</v>
      </c>
      <c r="C16" s="4">
        <v>1.44</v>
      </c>
      <c r="D16" s="4"/>
      <c r="E16" s="4"/>
      <c r="F16" s="1">
        <f t="shared" si="1"/>
        <v>0</v>
      </c>
      <c r="H16" s="1">
        <f t="shared" si="2"/>
        <v>0.20000000000000018</v>
      </c>
      <c r="I16" s="1">
        <f t="shared" si="0"/>
        <v>6.3360000000000055E-2</v>
      </c>
    </row>
    <row r="17" spans="1:9" x14ac:dyDescent="0.3">
      <c r="A17" s="35">
        <v>2.7</v>
      </c>
      <c r="B17" s="4">
        <v>0.2</v>
      </c>
      <c r="C17" s="4">
        <v>0.78</v>
      </c>
      <c r="D17" s="4"/>
      <c r="E17" s="4"/>
      <c r="F17" s="1">
        <f t="shared" si="1"/>
        <v>0</v>
      </c>
      <c r="H17" s="1">
        <f t="shared" si="2"/>
        <v>0.19999999999999996</v>
      </c>
      <c r="I17" s="1">
        <f t="shared" si="0"/>
        <v>3.1199999999999995E-2</v>
      </c>
    </row>
    <row r="18" spans="1:9" x14ac:dyDescent="0.3">
      <c r="A18" s="35">
        <v>2.9</v>
      </c>
      <c r="B18" s="4">
        <v>0.2</v>
      </c>
      <c r="C18" s="4">
        <v>1.1200000000000001</v>
      </c>
      <c r="D18" s="4"/>
      <c r="E18" s="4"/>
      <c r="F18" s="1">
        <f t="shared" si="1"/>
        <v>0</v>
      </c>
      <c r="H18" s="1">
        <f t="shared" si="2"/>
        <v>0.19999999999999996</v>
      </c>
      <c r="I18" s="1">
        <f t="shared" si="0"/>
        <v>4.48E-2</v>
      </c>
    </row>
    <row r="19" spans="1:9" x14ac:dyDescent="0.3">
      <c r="A19" s="35">
        <v>3.1</v>
      </c>
      <c r="B19" s="4">
        <v>0.21</v>
      </c>
      <c r="C19" s="4">
        <v>0.97</v>
      </c>
      <c r="D19" s="4"/>
      <c r="E19" s="4"/>
      <c r="F19" s="1">
        <f t="shared" si="1"/>
        <v>0</v>
      </c>
      <c r="H19" s="1">
        <f t="shared" si="2"/>
        <v>0.19999999999999996</v>
      </c>
      <c r="I19" s="1">
        <f t="shared" si="0"/>
        <v>4.0739999999999991E-2</v>
      </c>
    </row>
    <row r="20" spans="1:9" x14ac:dyDescent="0.3">
      <c r="A20" s="35">
        <v>3.3</v>
      </c>
      <c r="B20" s="4">
        <v>0.2</v>
      </c>
      <c r="C20" s="4">
        <v>0.76</v>
      </c>
      <c r="D20" s="4"/>
      <c r="E20" s="4"/>
      <c r="F20" s="1">
        <f t="shared" si="1"/>
        <v>0</v>
      </c>
      <c r="H20" s="1">
        <f t="shared" si="2"/>
        <v>0.19999999999999996</v>
      </c>
      <c r="I20" s="1">
        <f t="shared" si="0"/>
        <v>3.0399999999999996E-2</v>
      </c>
    </row>
    <row r="21" spans="1:9" x14ac:dyDescent="0.3">
      <c r="A21" s="35">
        <v>3.5</v>
      </c>
      <c r="B21" s="4">
        <v>0.2</v>
      </c>
      <c r="C21" s="4">
        <v>0.46</v>
      </c>
      <c r="D21" s="4"/>
      <c r="E21" s="4"/>
      <c r="F21" s="1">
        <f t="shared" si="1"/>
        <v>0</v>
      </c>
      <c r="H21" s="1">
        <f t="shared" si="2"/>
        <v>0.15000000000000013</v>
      </c>
      <c r="I21" s="1">
        <f t="shared" si="0"/>
        <v>1.3800000000000014E-2</v>
      </c>
    </row>
    <row r="22" spans="1:9" x14ac:dyDescent="0.3">
      <c r="A22" s="35">
        <v>3.6</v>
      </c>
      <c r="B22" s="4">
        <v>0.12</v>
      </c>
      <c r="C22" s="4">
        <v>0.05</v>
      </c>
      <c r="D22" s="4"/>
      <c r="E22" s="4"/>
      <c r="F22" s="1">
        <f t="shared" si="1"/>
        <v>0</v>
      </c>
      <c r="H22" s="1">
        <f t="shared" si="2"/>
        <v>0.10000000000000009</v>
      </c>
      <c r="I22" s="1">
        <f t="shared" si="0"/>
        <v>6.0000000000000049E-4</v>
      </c>
    </row>
    <row r="23" spans="1:9" x14ac:dyDescent="0.3">
      <c r="A23" s="35">
        <v>3.7</v>
      </c>
      <c r="B23" s="4">
        <v>0.08</v>
      </c>
      <c r="C23" s="4">
        <v>-0.24</v>
      </c>
      <c r="D23" s="4"/>
      <c r="E23" s="4"/>
      <c r="F23" s="1">
        <f t="shared" si="1"/>
        <v>0</v>
      </c>
      <c r="H23" s="1">
        <f t="shared" si="2"/>
        <v>9.9999999999999867E-2</v>
      </c>
      <c r="I23" s="1">
        <f t="shared" si="0"/>
        <v>-1.9199999999999972E-3</v>
      </c>
    </row>
    <row r="24" spans="1:9" x14ac:dyDescent="0.3">
      <c r="A24" s="35">
        <v>3.8</v>
      </c>
      <c r="B24" s="4">
        <v>0.05</v>
      </c>
      <c r="C24" s="4">
        <v>0</v>
      </c>
      <c r="D24" s="4"/>
      <c r="E24" s="4"/>
      <c r="F24" s="1">
        <f t="shared" si="1"/>
        <v>0</v>
      </c>
      <c r="H24" s="1">
        <f t="shared" si="2"/>
        <v>-1.85</v>
      </c>
      <c r="I24" s="1">
        <f t="shared" si="0"/>
        <v>0</v>
      </c>
    </row>
    <row r="26" spans="1:9" ht="15" thickBot="1" x14ac:dyDescent="0.35"/>
    <row r="27" spans="1:9" ht="15" thickBot="1" x14ac:dyDescent="0.35">
      <c r="A27" s="1" t="s">
        <v>12</v>
      </c>
      <c r="B27" s="48" t="s">
        <v>48</v>
      </c>
      <c r="H27" s="41" t="s">
        <v>14</v>
      </c>
      <c r="I27" s="42">
        <f>SUM(I34:I49)</f>
        <v>0.3250900000000001</v>
      </c>
    </row>
    <row r="28" spans="1:9" x14ac:dyDescent="0.3">
      <c r="A28" s="1" t="s">
        <v>15</v>
      </c>
      <c r="B28" s="47">
        <v>41374</v>
      </c>
      <c r="D28" s="1" t="s">
        <v>13</v>
      </c>
      <c r="E28" s="40">
        <v>1</v>
      </c>
    </row>
    <row r="29" spans="1:9" x14ac:dyDescent="0.3">
      <c r="A29" s="1" t="s">
        <v>17</v>
      </c>
      <c r="B29" s="48">
        <v>1800</v>
      </c>
      <c r="D29" s="1" t="s">
        <v>16</v>
      </c>
      <c r="E29" s="40">
        <v>2.5</v>
      </c>
    </row>
    <row r="30" spans="1:9" x14ac:dyDescent="0.3">
      <c r="A30" s="1" t="s">
        <v>18</v>
      </c>
      <c r="B30" s="44" t="s">
        <v>19</v>
      </c>
    </row>
    <row r="31" spans="1:9" x14ac:dyDescent="0.3">
      <c r="B31" s="43"/>
    </row>
    <row r="32" spans="1:9" x14ac:dyDescent="0.3">
      <c r="C32" s="50" t="s">
        <v>20</v>
      </c>
      <c r="D32" s="50"/>
      <c r="E32" s="50"/>
    </row>
    <row r="33" spans="1:9" ht="15" thickBot="1" x14ac:dyDescent="0.35">
      <c r="A33" s="45" t="s">
        <v>21</v>
      </c>
      <c r="B33" s="45" t="s">
        <v>22</v>
      </c>
      <c r="C33" s="46">
        <v>0.6</v>
      </c>
      <c r="D33" s="46">
        <v>0.2</v>
      </c>
      <c r="E33" s="46">
        <v>0.8</v>
      </c>
      <c r="F33" s="46" t="s">
        <v>23</v>
      </c>
      <c r="H33" s="45" t="s">
        <v>24</v>
      </c>
      <c r="I33" s="45" t="s">
        <v>25</v>
      </c>
    </row>
    <row r="34" spans="1:9" ht="15" thickTop="1" x14ac:dyDescent="0.3">
      <c r="A34" s="35">
        <v>1</v>
      </c>
      <c r="B34" s="4">
        <v>0</v>
      </c>
      <c r="C34" s="4">
        <v>0</v>
      </c>
      <c r="D34" s="4"/>
      <c r="E34" s="4"/>
      <c r="F34" s="1">
        <f>(D34+E34)/2</f>
        <v>0</v>
      </c>
      <c r="I34" s="1">
        <f t="shared" ref="I34:I49" si="3">H34*C34*B34</f>
        <v>0</v>
      </c>
    </row>
    <row r="35" spans="1:9" x14ac:dyDescent="0.3">
      <c r="A35" s="35">
        <v>1.1000000000000001</v>
      </c>
      <c r="B35" s="4">
        <v>0.13</v>
      </c>
      <c r="C35" s="4">
        <v>0.14000000000000001</v>
      </c>
      <c r="D35" s="4"/>
      <c r="E35" s="4"/>
      <c r="F35" s="1">
        <f t="shared" ref="F35:F49" si="4">(D35+E35)/2</f>
        <v>0</v>
      </c>
      <c r="H35" s="1">
        <f>(A36-A34)/2</f>
        <v>9.9999999999999978E-2</v>
      </c>
      <c r="I35" s="1">
        <f t="shared" si="3"/>
        <v>1.8199999999999998E-3</v>
      </c>
    </row>
    <row r="36" spans="1:9" x14ac:dyDescent="0.3">
      <c r="A36" s="35">
        <v>1.2</v>
      </c>
      <c r="B36" s="4">
        <v>0.16</v>
      </c>
      <c r="C36" s="4">
        <v>1.28</v>
      </c>
      <c r="D36" s="4"/>
      <c r="E36" s="4"/>
      <c r="F36" s="1">
        <f t="shared" si="4"/>
        <v>0</v>
      </c>
      <c r="H36" s="1">
        <f t="shared" ref="H36:H49" si="5">(A37-A35)/2</f>
        <v>9.9999999999999978E-2</v>
      </c>
      <c r="I36" s="1">
        <f t="shared" si="3"/>
        <v>2.0479999999999995E-2</v>
      </c>
    </row>
    <row r="37" spans="1:9" x14ac:dyDescent="0.3">
      <c r="A37" s="35">
        <v>1.3</v>
      </c>
      <c r="B37" s="4">
        <v>0.17</v>
      </c>
      <c r="C37" s="4">
        <v>1.68</v>
      </c>
      <c r="D37" s="4"/>
      <c r="E37" s="4"/>
      <c r="F37" s="1">
        <f t="shared" si="4"/>
        <v>0</v>
      </c>
      <c r="H37" s="1">
        <f t="shared" si="5"/>
        <v>9.9999999999999978E-2</v>
      </c>
      <c r="I37" s="1">
        <f t="shared" si="3"/>
        <v>2.8559999999999995E-2</v>
      </c>
    </row>
    <row r="38" spans="1:9" x14ac:dyDescent="0.3">
      <c r="A38" s="35">
        <v>1.4</v>
      </c>
      <c r="B38" s="4">
        <v>0.17</v>
      </c>
      <c r="C38" s="4">
        <v>2.14</v>
      </c>
      <c r="D38" s="4"/>
      <c r="E38" s="4"/>
      <c r="F38" s="1">
        <f t="shared" si="4"/>
        <v>0</v>
      </c>
      <c r="H38" s="1">
        <f t="shared" si="5"/>
        <v>9.9999999999999978E-2</v>
      </c>
      <c r="I38" s="1">
        <f t="shared" si="3"/>
        <v>3.6379999999999996E-2</v>
      </c>
    </row>
    <row r="39" spans="1:9" x14ac:dyDescent="0.3">
      <c r="A39" s="35">
        <v>1.5</v>
      </c>
      <c r="B39" s="4">
        <v>0.19</v>
      </c>
      <c r="C39" s="4">
        <v>1.51</v>
      </c>
      <c r="D39" s="4"/>
      <c r="E39" s="4"/>
      <c r="F39" s="1">
        <f t="shared" si="4"/>
        <v>0</v>
      </c>
      <c r="H39" s="1">
        <f t="shared" si="5"/>
        <v>0.10000000000000009</v>
      </c>
      <c r="I39" s="1">
        <f t="shared" si="3"/>
        <v>2.8690000000000025E-2</v>
      </c>
    </row>
    <row r="40" spans="1:9" x14ac:dyDescent="0.3">
      <c r="A40" s="35">
        <v>1.6</v>
      </c>
      <c r="B40" s="4">
        <v>0.2</v>
      </c>
      <c r="C40" s="4">
        <v>1.19</v>
      </c>
      <c r="D40" s="4"/>
      <c r="E40" s="4"/>
      <c r="F40" s="1">
        <f t="shared" si="4"/>
        <v>0</v>
      </c>
      <c r="H40" s="1">
        <f t="shared" si="5"/>
        <v>9.9999999999999978E-2</v>
      </c>
      <c r="I40" s="1">
        <f t="shared" si="3"/>
        <v>2.3799999999999995E-2</v>
      </c>
    </row>
    <row r="41" spans="1:9" x14ac:dyDescent="0.3">
      <c r="A41" s="35">
        <v>1.7</v>
      </c>
      <c r="B41" s="4">
        <v>0.21</v>
      </c>
      <c r="C41" s="4">
        <v>1.5</v>
      </c>
      <c r="D41" s="4"/>
      <c r="E41" s="4"/>
      <c r="F41" s="1">
        <f t="shared" si="4"/>
        <v>0</v>
      </c>
      <c r="H41" s="1">
        <f t="shared" si="5"/>
        <v>9.9999999999999978E-2</v>
      </c>
      <c r="I41" s="1">
        <f t="shared" si="3"/>
        <v>3.1499999999999993E-2</v>
      </c>
    </row>
    <row r="42" spans="1:9" x14ac:dyDescent="0.3">
      <c r="A42" s="35">
        <v>1.8</v>
      </c>
      <c r="B42" s="4">
        <v>0.2</v>
      </c>
      <c r="C42" s="4">
        <v>1.66</v>
      </c>
      <c r="D42" s="4"/>
      <c r="E42" s="4"/>
      <c r="F42" s="1">
        <f t="shared" si="4"/>
        <v>0</v>
      </c>
      <c r="H42" s="1">
        <f t="shared" si="5"/>
        <v>9.9999999999999978E-2</v>
      </c>
      <c r="I42" s="1">
        <f t="shared" si="3"/>
        <v>3.3199999999999993E-2</v>
      </c>
    </row>
    <row r="43" spans="1:9" x14ac:dyDescent="0.3">
      <c r="A43" s="35">
        <v>1.9</v>
      </c>
      <c r="B43" s="4">
        <v>0.2</v>
      </c>
      <c r="C43" s="4">
        <v>1.28</v>
      </c>
      <c r="D43" s="4"/>
      <c r="E43" s="4"/>
      <c r="F43" s="1">
        <f t="shared" si="4"/>
        <v>0</v>
      </c>
      <c r="H43" s="1">
        <f t="shared" si="5"/>
        <v>9.9999999999999978E-2</v>
      </c>
      <c r="I43" s="1">
        <f t="shared" si="3"/>
        <v>2.5599999999999998E-2</v>
      </c>
    </row>
    <row r="44" spans="1:9" x14ac:dyDescent="0.3">
      <c r="A44" s="35">
        <v>2</v>
      </c>
      <c r="B44" s="4">
        <v>0.21</v>
      </c>
      <c r="C44" s="4">
        <v>1.5</v>
      </c>
      <c r="D44" s="4"/>
      <c r="E44" s="4"/>
      <c r="F44" s="1">
        <f t="shared" si="4"/>
        <v>0</v>
      </c>
      <c r="H44" s="1">
        <f t="shared" si="5"/>
        <v>0.10000000000000009</v>
      </c>
      <c r="I44" s="1">
        <f t="shared" si="3"/>
        <v>3.1500000000000028E-2</v>
      </c>
    </row>
    <row r="45" spans="1:9" x14ac:dyDescent="0.3">
      <c r="A45" s="35">
        <v>2.1</v>
      </c>
      <c r="B45" s="4">
        <v>0.22</v>
      </c>
      <c r="C45" s="4">
        <v>1.42</v>
      </c>
      <c r="D45" s="4"/>
      <c r="E45" s="4"/>
      <c r="F45" s="1">
        <f t="shared" si="4"/>
        <v>0</v>
      </c>
      <c r="H45" s="1">
        <f t="shared" si="5"/>
        <v>0.10000000000000009</v>
      </c>
      <c r="I45" s="1">
        <f t="shared" si="3"/>
        <v>3.1240000000000028E-2</v>
      </c>
    </row>
    <row r="46" spans="1:9" x14ac:dyDescent="0.3">
      <c r="A46" s="35">
        <v>2.2000000000000002</v>
      </c>
      <c r="B46" s="4">
        <v>0.23</v>
      </c>
      <c r="C46" s="4">
        <v>0.9</v>
      </c>
      <c r="D46" s="4"/>
      <c r="E46" s="4"/>
      <c r="F46" s="1">
        <f t="shared" si="4"/>
        <v>0</v>
      </c>
      <c r="H46" s="1">
        <f t="shared" si="5"/>
        <v>9.9999999999999867E-2</v>
      </c>
      <c r="I46" s="1">
        <f t="shared" si="3"/>
        <v>2.0699999999999975E-2</v>
      </c>
    </row>
    <row r="47" spans="1:9" x14ac:dyDescent="0.3">
      <c r="A47" s="35">
        <v>2.2999999999999998</v>
      </c>
      <c r="B47" s="4">
        <v>0.23</v>
      </c>
      <c r="C47" s="4">
        <v>0.34</v>
      </c>
      <c r="D47" s="4"/>
      <c r="E47" s="4"/>
      <c r="F47" s="1">
        <f t="shared" si="4"/>
        <v>0</v>
      </c>
      <c r="H47" s="1">
        <f t="shared" si="5"/>
        <v>9.9999999999999867E-2</v>
      </c>
      <c r="I47" s="1">
        <f t="shared" si="3"/>
        <v>7.8199999999999902E-3</v>
      </c>
    </row>
    <row r="48" spans="1:9" x14ac:dyDescent="0.3">
      <c r="A48" s="35">
        <v>2.4</v>
      </c>
      <c r="B48" s="4">
        <v>0.19</v>
      </c>
      <c r="C48" s="4">
        <v>0.2</v>
      </c>
      <c r="D48" s="4"/>
      <c r="E48" s="4"/>
      <c r="F48" s="1">
        <f t="shared" si="4"/>
        <v>0</v>
      </c>
      <c r="H48" s="1">
        <f t="shared" si="5"/>
        <v>0.10000000000000009</v>
      </c>
      <c r="I48" s="1">
        <f t="shared" si="3"/>
        <v>3.8000000000000035E-3</v>
      </c>
    </row>
    <row r="49" spans="1:9" x14ac:dyDescent="0.3">
      <c r="A49" s="35">
        <v>2.5</v>
      </c>
      <c r="B49" s="4">
        <v>0.03</v>
      </c>
      <c r="C49" s="4">
        <v>0</v>
      </c>
      <c r="D49" s="4"/>
      <c r="E49" s="4"/>
      <c r="F49" s="1">
        <f t="shared" si="4"/>
        <v>0</v>
      </c>
      <c r="H49" s="1">
        <f t="shared" si="5"/>
        <v>-1.2</v>
      </c>
      <c r="I49" s="1">
        <f t="shared" si="3"/>
        <v>0</v>
      </c>
    </row>
  </sheetData>
  <mergeCells count="2">
    <mergeCell ref="C11:E11"/>
    <mergeCell ref="C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2013DischargeUTMLatLong</vt:lpstr>
      <vt:lpstr>YFWFbr</vt:lpstr>
      <vt:lpstr>YFBB</vt:lpstr>
      <vt:lpstr>YF5Mile</vt:lpstr>
      <vt:lpstr>YF8Mile</vt:lpstr>
      <vt:lpstr>8Mile</vt:lpstr>
      <vt:lpstr>Jordan</vt:lpstr>
      <vt:lpstr>WestFork</vt:lpstr>
      <vt:lpstr>Cearley</vt:lpstr>
      <vt:lpstr>Jerrys</vt:lpstr>
      <vt:lpstr>Ramey</vt:lpstr>
      <vt:lpstr>Rankin</vt:lpstr>
      <vt:lpstr>Silver</vt:lpstr>
      <vt:lpstr>PS1outlet</vt:lpstr>
      <vt:lpstr>PS2outlet</vt:lpstr>
      <vt:lpstr>PS2untrib</vt:lpstr>
      <vt:lpstr>PS3inlet</vt:lpstr>
      <vt:lpstr>PS3mid</vt:lpstr>
      <vt:lpstr>PS3outlet</vt:lpstr>
      <vt:lpstr>2013DischargeTables</vt:lpstr>
      <vt:lpstr>USGS-YF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Gable</dc:creator>
  <cp:lastModifiedBy>BPAYFR</cp:lastModifiedBy>
  <dcterms:created xsi:type="dcterms:W3CDTF">2014-01-13T22:56:36Z</dcterms:created>
  <dcterms:modified xsi:type="dcterms:W3CDTF">2020-05-07T20:41:25Z</dcterms:modified>
</cp:coreProperties>
</file>