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M:\Public\files\688\"/>
    </mc:Choice>
  </mc:AlternateContent>
  <xr:revisionPtr revIDLastSave="0" documentId="13_ncr:1_{514FB7F4-2EF3-4DF9-BEA3-2D343C013DD4}" xr6:coauthVersionLast="36" xr6:coauthVersionMax="47" xr10:uidLastSave="{00000000-0000-0000-0000-000000000000}"/>
  <bookViews>
    <workbookView xWindow="24195" yWindow="-1140" windowWidth="19215" windowHeight="12330" xr2:uid="{AEF10915-79C2-4540-9B59-696A443061E0}"/>
  </bookViews>
  <sheets>
    <sheet name="data" sheetId="3" r:id="rId1"/>
    <sheet name="key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2" i="3"/>
</calcChain>
</file>

<file path=xl/sharedStrings.xml><?xml version="1.0" encoding="utf-8"?>
<sst xmlns="http://schemas.openxmlformats.org/spreadsheetml/2006/main" count="96" uniqueCount="42">
  <si>
    <t>Year</t>
  </si>
  <si>
    <t>RBT</t>
  </si>
  <si>
    <t>Species</t>
  </si>
  <si>
    <t>Age1_MeanForkLen_95CI</t>
  </si>
  <si>
    <t>Age1_MeanForkLength</t>
  </si>
  <si>
    <t>Age1_Mean_Abundance/km_95%CI</t>
  </si>
  <si>
    <t>Age1_Mean_Abundance/Km</t>
  </si>
  <si>
    <t>Age1_Mean_Biomass_KG/km</t>
  </si>
  <si>
    <t>Age1_Mean_Biomass_KG/km_95%CI</t>
  </si>
  <si>
    <t>Mean_Abundance/km_all_ages</t>
  </si>
  <si>
    <t>Mean_Abundance/km_all_ages_95%CI</t>
  </si>
  <si>
    <t>Mean_Abundance/mile_all_ages</t>
  </si>
  <si>
    <t>Mean_Abundance/mile_all_ages_95%CI</t>
  </si>
  <si>
    <t>Total_Estimated_Abundance_allages(Roza dam to Cle Elum River)</t>
  </si>
  <si>
    <t>Percentage_hookscarred</t>
  </si>
  <si>
    <t>Mean_Fork_Length_mm(all ages combined)</t>
  </si>
  <si>
    <t>Mean_Fork_Length_Inches(all_ages_combined)</t>
  </si>
  <si>
    <t>na</t>
  </si>
  <si>
    <t>Key for data contained in the data tab</t>
  </si>
  <si>
    <t>Column</t>
  </si>
  <si>
    <t>Description</t>
  </si>
  <si>
    <t>Year sampling occurred.  Fall electrofishing occurs after water management (reservoir releases) are curtailed for the season.  Generally sampling ocurres over a 6 week period from late August through early October.</t>
  </si>
  <si>
    <t>Species Code.  RBT: Rainbow Trout, Oncorhynchus mykiss</t>
  </si>
  <si>
    <t>95% confidence limit for total rainbow trout abunance per river kilometer</t>
  </si>
  <si>
    <t>Mean abundance for Rainbow Trout (all fish) converted to fsih per river mile</t>
  </si>
  <si>
    <t>95% confidence limit for total Rainbow Trout abundance per river mile</t>
  </si>
  <si>
    <t>Percentage of fish handled that exhibited some form of hooking injury (missing mandibles, hook or monofiliment  line attached, etc)</t>
  </si>
  <si>
    <t>Average fork length of all Rainbow Trout (millimeters)</t>
  </si>
  <si>
    <t>Average fork length of all Rainbow Trout converted to inches</t>
  </si>
  <si>
    <t>Total estimated abundance of Rainbow Trout in the upper Yakima River between Roza Dam and the Cle Elum River confluence</t>
  </si>
  <si>
    <t>Mean abundance for Rainbow Trout (all fish) presented in fish per river kilometer</t>
  </si>
  <si>
    <t>95% confidence interval for biomass of Age 1 Rainbow Trout (kg/km)</t>
  </si>
  <si>
    <t>Mean biomass for Age 1 Rainbow Trout, presented in kilograms per river kilometer</t>
  </si>
  <si>
    <t>95% confidence interval for weighted average density of Age 1 Rainbow Trout per river kilometer</t>
  </si>
  <si>
    <t>Weighted average density of Age 1 Rainbow Trout per river kilometer.  Age 1 density is used for impact detection monitoring</t>
  </si>
  <si>
    <t>95% confidence interval for mean fork length of Rainbow Trout that are 1 year of age</t>
  </si>
  <si>
    <t>Mean fork length of Rainbow Trout that are 1 year of age.  Age 1 are used in impact detection monitoring</t>
  </si>
  <si>
    <t>Summary:</t>
  </si>
  <si>
    <t>Rainbow Trout are sampled annually in the fall of each year in 5 index monitoring sites in the upper Yakima River.  Mark Recapture electrofishing occurs weekly to generate abundance estimates,</t>
  </si>
  <si>
    <t>They are marked and released following sampling.  Additional information is contained in annual technical reports to the Bonneville Power Administration and are available by searching</t>
  </si>
  <si>
    <t xml:space="preserve">the publication library at www.CBFish.org using the search term "ecological interactions" in the search field "Titles containing word or phrase" </t>
  </si>
  <si>
    <t>and estimates are expanded over the sample reach based on reach length.  During electrofishing, fish are weighed and measured, and abnormalities are recorded.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</si>
</sst>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i/>
      <sz val="10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3" fillId="0" borderId="0" xfId="0" applyFont="1"/>
    <xf numFmtId="9" fontId="3" fillId="0" borderId="0" xfId="0" applyNumberFormat="1" applyFont="1"/>
    <xf numFmtId="0" fontId="4" fillId="2" borderId="1" xfId="1" applyFont="1" applyFill="1" applyBorder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4" fillId="0" borderId="2" xfId="1" applyFont="1" applyFill="1" applyBorder="1" applyAlignment="1">
      <alignment horizontal="right" wrapText="1"/>
    </xf>
    <xf numFmtId="0" fontId="5" fillId="0" borderId="0" xfId="0" applyNumberFormat="1" applyFont="1"/>
    <xf numFmtId="0" fontId="3" fillId="0" borderId="0" xfId="0" applyNumberFormat="1" applyFont="1"/>
    <xf numFmtId="0" fontId="3" fillId="0" borderId="0" xfId="0" applyFont="1" applyFill="1" applyBorder="1" applyAlignment="1">
      <alignment horizontal="left"/>
    </xf>
    <xf numFmtId="9" fontId="3" fillId="0" borderId="0" xfId="0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0" fillId="0" borderId="0" xfId="0" applyBorder="1"/>
    <xf numFmtId="0" fontId="3" fillId="0" borderId="3" xfId="0" applyFont="1" applyFill="1" applyBorder="1" applyAlignment="1">
      <alignment horizontal="left"/>
    </xf>
    <xf numFmtId="0" fontId="0" fillId="0" borderId="3" xfId="0" applyBorder="1"/>
    <xf numFmtId="0" fontId="6" fillId="0" borderId="4" xfId="0" applyFont="1" applyBorder="1"/>
    <xf numFmtId="0" fontId="0" fillId="0" borderId="4" xfId="0" applyBorder="1"/>
    <xf numFmtId="0" fontId="0" fillId="0" borderId="0" xfId="0" quotePrefix="1" applyAlignment="1">
      <alignment horizontal="left"/>
    </xf>
  </cellXfs>
  <cellStyles count="2">
    <cellStyle name="Normal" xfId="0" builtinId="0"/>
    <cellStyle name="Normal_Sheet3" xfId="1" xr:uid="{23C47CDA-9628-43C7-8A71-E3C7EF38AE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F8E16-072A-43D1-8D6B-AE02C06FA94C}">
  <dimension ref="A1:P36"/>
  <sheetViews>
    <sheetView tabSelected="1" workbookViewId="0"/>
  </sheetViews>
  <sheetFormatPr defaultColWidth="8.875" defaultRowHeight="14.25"/>
  <cols>
    <col min="1" max="1" width="4.875" style="3" bestFit="1" customWidth="1"/>
    <col min="2" max="2" width="7.5" style="3" bestFit="1" customWidth="1"/>
    <col min="3" max="3" width="19.75" style="3" bestFit="1" customWidth="1"/>
    <col min="4" max="4" width="22.125" style="3" bestFit="1" customWidth="1"/>
    <col min="5" max="5" width="24.25" style="3" bestFit="1" customWidth="1"/>
    <col min="6" max="6" width="30.5" style="3" bestFit="1" customWidth="1"/>
    <col min="7" max="7" width="25.75" style="3" bestFit="1" customWidth="1"/>
    <col min="8" max="8" width="32.25" style="3" bestFit="1" customWidth="1"/>
    <col min="9" max="9" width="26.625" style="3" bestFit="1" customWidth="1"/>
    <col min="10" max="10" width="33.125" style="3" bestFit="1" customWidth="1"/>
    <col min="11" max="11" width="27.5" style="3" bestFit="1" customWidth="1"/>
    <col min="12" max="12" width="34.125" style="3" bestFit="1" customWidth="1"/>
    <col min="13" max="13" width="56.875" style="3" bestFit="1" customWidth="1"/>
    <col min="14" max="14" width="21.75" style="3" bestFit="1" customWidth="1"/>
    <col min="15" max="15" width="35.375" style="3" bestFit="1" customWidth="1"/>
    <col min="16" max="16" width="40.625" style="3" bestFit="1" customWidth="1"/>
    <col min="17" max="16384" width="8.875" style="3"/>
  </cols>
  <sheetData>
    <row r="1" spans="1:16" ht="15">
      <c r="A1" s="3" t="s">
        <v>0</v>
      </c>
      <c r="B1" s="3" t="s">
        <v>2</v>
      </c>
      <c r="C1" s="3" t="s">
        <v>4</v>
      </c>
      <c r="D1" s="3" t="s">
        <v>3</v>
      </c>
      <c r="E1" s="3" t="s">
        <v>6</v>
      </c>
      <c r="F1" s="4" t="s">
        <v>5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4" t="s">
        <v>14</v>
      </c>
      <c r="O1" s="5" t="s">
        <v>15</v>
      </c>
      <c r="P1" s="3" t="s">
        <v>16</v>
      </c>
    </row>
    <row r="2" spans="1:16" ht="15">
      <c r="A2" s="3">
        <v>1990</v>
      </c>
      <c r="B2" s="3" t="s">
        <v>1</v>
      </c>
      <c r="C2" s="6">
        <v>209.8595586521707</v>
      </c>
      <c r="D2" s="6">
        <v>32.846679411832376</v>
      </c>
      <c r="E2" s="7" t="s">
        <v>17</v>
      </c>
      <c r="F2" s="7" t="s">
        <v>17</v>
      </c>
      <c r="G2" s="3" t="s">
        <v>17</v>
      </c>
      <c r="H2" s="3" t="s">
        <v>17</v>
      </c>
      <c r="I2" s="3">
        <v>730.80491465449632</v>
      </c>
      <c r="J2" s="3" t="s">
        <v>17</v>
      </c>
      <c r="K2" s="3">
        <v>1169.2878634471942</v>
      </c>
      <c r="M2" s="3">
        <v>68386.829621459023</v>
      </c>
      <c r="N2" s="3">
        <v>20.132517838939854</v>
      </c>
      <c r="O2" s="8">
        <v>263.37920489296636</v>
      </c>
      <c r="P2" s="3">
        <f>CONVERT(O2,"mm","in")</f>
        <v>10.369260035156156</v>
      </c>
    </row>
    <row r="3" spans="1:16" ht="15">
      <c r="A3" s="3">
        <v>1991</v>
      </c>
      <c r="B3" s="3" t="s">
        <v>1</v>
      </c>
      <c r="C3" s="6">
        <v>204.55320536075774</v>
      </c>
      <c r="D3" s="6">
        <v>26.862818395692372</v>
      </c>
      <c r="E3" s="9">
        <v>189.06267684924921</v>
      </c>
      <c r="F3" s="9">
        <v>24.493663388540224</v>
      </c>
      <c r="G3" s="9">
        <v>18.535239692898696</v>
      </c>
      <c r="H3" s="9">
        <v>7.1899363032067818</v>
      </c>
      <c r="I3" s="3">
        <v>341.12884590095837</v>
      </c>
      <c r="J3" s="3">
        <v>158.22204266797613</v>
      </c>
      <c r="K3" s="3">
        <v>545.80615344153341</v>
      </c>
      <c r="L3" s="3">
        <v>253.1552682687618</v>
      </c>
      <c r="M3" s="3">
        <v>31921.953172171725</v>
      </c>
      <c r="N3" s="3">
        <v>18.894009216589861</v>
      </c>
      <c r="O3" s="8">
        <v>256.44437129690584</v>
      </c>
      <c r="P3" s="3">
        <f t="shared" ref="P3:P36" si="0">CONVERT(O3,"mm","in")</f>
        <v>10.096235090429365</v>
      </c>
    </row>
    <row r="4" spans="1:16" ht="15">
      <c r="A4" s="3">
        <v>1992</v>
      </c>
      <c r="B4" s="3" t="s">
        <v>1</v>
      </c>
      <c r="C4" s="6">
        <v>216.5809982655409</v>
      </c>
      <c r="D4" s="6">
        <v>31.414028869793871</v>
      </c>
      <c r="E4" s="9">
        <v>151.32832673077061</v>
      </c>
      <c r="F4" s="9">
        <v>18.167899496510724</v>
      </c>
      <c r="G4" s="9">
        <v>18.31047893321999</v>
      </c>
      <c r="H4" s="9">
        <v>8.4597321322608234</v>
      </c>
      <c r="I4" s="3">
        <v>233.34178575444056</v>
      </c>
      <c r="J4" s="3">
        <v>50.668794802291046</v>
      </c>
      <c r="K4" s="3">
        <v>373.3468572071049</v>
      </c>
      <c r="L4" s="3">
        <v>81.070071683665674</v>
      </c>
      <c r="M4" s="3">
        <v>21835.519474441644</v>
      </c>
      <c r="N4" s="3">
        <v>16.610925306577482</v>
      </c>
      <c r="O4" s="8">
        <v>245.5267558528428</v>
      </c>
      <c r="P4" s="3">
        <f t="shared" si="0"/>
        <v>9.6664077107418418</v>
      </c>
    </row>
    <row r="5" spans="1:16" ht="15">
      <c r="A5" s="3">
        <v>1993</v>
      </c>
      <c r="B5" s="3" t="s">
        <v>1</v>
      </c>
      <c r="C5" s="6">
        <v>231.64511951560607</v>
      </c>
      <c r="D5" s="6">
        <v>35.821229410726865</v>
      </c>
      <c r="E5" s="9">
        <v>193.29962208923405</v>
      </c>
      <c r="F5" s="9">
        <v>28.068669692146095</v>
      </c>
      <c r="G5" s="9">
        <v>27.275088542339969</v>
      </c>
      <c r="H5" s="9">
        <v>12.148953317948415</v>
      </c>
      <c r="I5" s="3">
        <v>289.65609755892024</v>
      </c>
      <c r="J5" s="3">
        <v>88.25157557258737</v>
      </c>
      <c r="K5" s="3">
        <v>463.4497560942724</v>
      </c>
      <c r="L5" s="3">
        <v>141.2025209161398</v>
      </c>
      <c r="M5" s="3">
        <v>27105.266802897127</v>
      </c>
      <c r="N5" s="3">
        <v>22.642574816487858</v>
      </c>
      <c r="O5" s="8">
        <v>261.82213438735175</v>
      </c>
      <c r="P5" s="3">
        <f t="shared" si="0"/>
        <v>10.307958046746133</v>
      </c>
    </row>
    <row r="6" spans="1:16" ht="15">
      <c r="A6" s="3">
        <v>1994</v>
      </c>
      <c r="B6" s="3" t="s">
        <v>1</v>
      </c>
      <c r="C6" s="6">
        <v>216.74555365476863</v>
      </c>
      <c r="D6" s="6">
        <v>31.937927074941399</v>
      </c>
      <c r="E6" s="9">
        <v>180.18058510004437</v>
      </c>
      <c r="F6" s="9">
        <v>14.903374835626297</v>
      </c>
      <c r="G6" s="9">
        <v>20.637916840117956</v>
      </c>
      <c r="H6" s="9">
        <v>8.8509011306159078</v>
      </c>
      <c r="I6" s="3">
        <v>261.83982326234337</v>
      </c>
      <c r="J6" s="3">
        <v>59.188421804590966</v>
      </c>
      <c r="K6" s="3">
        <v>418.94371721974943</v>
      </c>
      <c r="L6" s="3">
        <v>94.701474887345555</v>
      </c>
      <c r="M6" s="3">
        <v>24502.291955740951</v>
      </c>
      <c r="N6" s="3">
        <v>17.811278615298715</v>
      </c>
      <c r="O6" s="8">
        <v>251.68341708542712</v>
      </c>
      <c r="P6" s="3">
        <f t="shared" si="0"/>
        <v>9.9087959482451602</v>
      </c>
    </row>
    <row r="7" spans="1:16" ht="15">
      <c r="A7" s="3">
        <v>1995</v>
      </c>
      <c r="B7" s="3" t="s">
        <v>1</v>
      </c>
      <c r="C7" s="6">
        <v>234.74327476947349</v>
      </c>
      <c r="D7" s="6">
        <v>33.827436715307599</v>
      </c>
      <c r="E7" s="9">
        <v>189.95605920452599</v>
      </c>
      <c r="F7" s="9">
        <v>15.892256286207664</v>
      </c>
      <c r="G7" s="9">
        <v>28.098803862837293</v>
      </c>
      <c r="H7" s="9">
        <v>14.826149985817647</v>
      </c>
      <c r="I7" s="3">
        <v>251.07849798996213</v>
      </c>
      <c r="J7" s="3">
        <v>93.261424699431188</v>
      </c>
      <c r="K7" s="3">
        <v>401.72559678393941</v>
      </c>
      <c r="L7" s="3">
        <v>149.21827951908992</v>
      </c>
      <c r="M7" s="3">
        <v>23495.275030777651</v>
      </c>
      <c r="N7" s="3">
        <v>15.027829313543601</v>
      </c>
      <c r="O7" s="8">
        <v>255.93073593073592</v>
      </c>
      <c r="P7" s="3">
        <f t="shared" si="0"/>
        <v>10.076013225619525</v>
      </c>
    </row>
    <row r="8" spans="1:16" ht="15">
      <c r="A8" s="3">
        <v>1996</v>
      </c>
      <c r="B8" s="3" t="s">
        <v>1</v>
      </c>
      <c r="C8" s="6">
        <v>216.99041275915036</v>
      </c>
      <c r="D8" s="6">
        <v>32.054624779405543</v>
      </c>
      <c r="E8" s="9">
        <v>182.33527008096493</v>
      </c>
      <c r="F8" s="9">
        <v>14.321975754046854</v>
      </c>
      <c r="G8" s="9">
        <v>21.796777972748167</v>
      </c>
      <c r="H8" s="9">
        <v>5.7920970568757308</v>
      </c>
      <c r="I8" s="3">
        <v>266.12943405900052</v>
      </c>
      <c r="J8" s="3">
        <v>47.140275414030107</v>
      </c>
      <c r="K8" s="3">
        <v>425.80709449440087</v>
      </c>
      <c r="L8" s="3">
        <v>75.424440662448177</v>
      </c>
      <c r="M8" s="3">
        <v>24903.702615153459</v>
      </c>
      <c r="N8" s="3">
        <v>14.560161779575328</v>
      </c>
      <c r="O8" s="8">
        <v>232.96511627906978</v>
      </c>
      <c r="P8" s="3">
        <f t="shared" si="0"/>
        <v>9.17185497161692</v>
      </c>
    </row>
    <row r="9" spans="1:16" ht="15">
      <c r="A9" s="3">
        <v>1997</v>
      </c>
      <c r="B9" s="3" t="s">
        <v>1</v>
      </c>
      <c r="C9" s="6">
        <v>202.84115603078988</v>
      </c>
      <c r="D9" s="6">
        <v>34.537554661621307</v>
      </c>
      <c r="E9" s="9">
        <v>271.78880418349019</v>
      </c>
      <c r="F9" s="9">
        <v>17.987228377909837</v>
      </c>
      <c r="G9" s="9">
        <v>27.171195003779427</v>
      </c>
      <c r="H9" s="9">
        <v>11.087504365199749</v>
      </c>
      <c r="I9" s="3">
        <v>333.84728835454132</v>
      </c>
      <c r="J9" s="3">
        <v>77.713313180833481</v>
      </c>
      <c r="K9" s="3">
        <v>534.15566136726613</v>
      </c>
      <c r="L9" s="3">
        <v>124.34130108933357</v>
      </c>
      <c r="M9" s="3">
        <v>31240.563891229227</v>
      </c>
      <c r="N9" s="3">
        <v>8.90316659017898</v>
      </c>
      <c r="O9" s="8">
        <v>225.21248279027077</v>
      </c>
      <c r="P9" s="3">
        <f t="shared" si="0"/>
        <v>8.8666331807193206</v>
      </c>
    </row>
    <row r="10" spans="1:16" ht="15">
      <c r="A10" s="3">
        <v>1998</v>
      </c>
      <c r="B10" s="3" t="s">
        <v>1</v>
      </c>
      <c r="C10" s="6">
        <v>211.95341089618438</v>
      </c>
      <c r="D10" s="6">
        <v>33.941651489889523</v>
      </c>
      <c r="E10" s="9">
        <v>129.6194068187101</v>
      </c>
      <c r="F10" s="9">
        <v>16.59135342670778</v>
      </c>
      <c r="G10" s="9">
        <v>14.662202807275744</v>
      </c>
      <c r="H10" s="9">
        <v>5.0451586920061864</v>
      </c>
      <c r="I10" s="3">
        <v>277.12174027693106</v>
      </c>
      <c r="J10" s="3">
        <v>50.863535267851915</v>
      </c>
      <c r="K10" s="3">
        <v>443.39478444308975</v>
      </c>
      <c r="L10" s="3">
        <v>81.381656428563076</v>
      </c>
      <c r="M10" s="3">
        <v>25932.334138284248</v>
      </c>
      <c r="N10" s="3">
        <v>15.688209176122347</v>
      </c>
      <c r="O10" s="8">
        <v>256.44548593981256</v>
      </c>
      <c r="P10" s="3">
        <f t="shared" si="0"/>
        <v>10.096278974008369</v>
      </c>
    </row>
    <row r="11" spans="1:16" ht="15">
      <c r="A11" s="3">
        <v>1999</v>
      </c>
      <c r="B11" s="3" t="s">
        <v>1</v>
      </c>
      <c r="C11" s="6">
        <v>217.08316933154575</v>
      </c>
      <c r="D11" s="6">
        <v>33.243948192986899</v>
      </c>
      <c r="E11" s="9">
        <v>181.70706183253955</v>
      </c>
      <c r="F11" s="9">
        <v>20.588203852807517</v>
      </c>
      <c r="G11" s="9">
        <v>22.252396184451268</v>
      </c>
      <c r="H11" s="9">
        <v>5.7036102971447207</v>
      </c>
      <c r="I11" s="3">
        <v>339.67892027563556</v>
      </c>
      <c r="J11" s="3">
        <v>53.929354217835247</v>
      </c>
      <c r="K11" s="3">
        <v>543.48627244101692</v>
      </c>
      <c r="L11" s="3">
        <v>86.2869667485364</v>
      </c>
      <c r="M11" s="3">
        <v>31786.272890451652</v>
      </c>
      <c r="N11" s="3">
        <v>16.223506743737957</v>
      </c>
      <c r="O11" s="8">
        <v>256.72562620423895</v>
      </c>
      <c r="P11" s="3">
        <f t="shared" si="0"/>
        <v>10.107308118277125</v>
      </c>
    </row>
    <row r="12" spans="1:16" ht="15">
      <c r="A12" s="3">
        <v>2000</v>
      </c>
      <c r="B12" s="3" t="s">
        <v>1</v>
      </c>
      <c r="C12" s="6">
        <v>210.19330942436352</v>
      </c>
      <c r="D12" s="6">
        <v>35.682185337322778</v>
      </c>
      <c r="E12" s="9">
        <v>214.066262890394</v>
      </c>
      <c r="F12" s="9">
        <v>20.91969425697965</v>
      </c>
      <c r="G12" s="9">
        <v>24.003384711287246</v>
      </c>
      <c r="H12" s="9">
        <v>10.768447904548536</v>
      </c>
      <c r="I12" s="3">
        <v>400.54415124046619</v>
      </c>
      <c r="J12" s="3">
        <v>102.67468495936689</v>
      </c>
      <c r="K12" s="3">
        <v>640.87064198474593</v>
      </c>
      <c r="L12" s="3">
        <v>164.27949593498704</v>
      </c>
      <c r="M12" s="3">
        <v>37481.883437666533</v>
      </c>
      <c r="N12" s="3">
        <v>15.847457627118644</v>
      </c>
      <c r="O12" s="8">
        <v>246.77118644067798</v>
      </c>
      <c r="P12" s="3">
        <f t="shared" si="0"/>
        <v>9.7154010409715745</v>
      </c>
    </row>
    <row r="13" spans="1:16" ht="15">
      <c r="A13" s="3">
        <v>2001</v>
      </c>
      <c r="B13" s="3" t="s">
        <v>1</v>
      </c>
      <c r="C13" s="6">
        <v>206.37425394791182</v>
      </c>
      <c r="D13" s="6">
        <v>31.612663260371136</v>
      </c>
      <c r="E13" s="9">
        <v>384.28885780461565</v>
      </c>
      <c r="F13" s="9">
        <v>31.641184416971178</v>
      </c>
      <c r="G13" s="9">
        <v>40.758417243491266</v>
      </c>
      <c r="H13" s="9">
        <v>15.587586206830903</v>
      </c>
      <c r="I13" s="3">
        <v>532.49251614977732</v>
      </c>
      <c r="J13" s="3">
        <v>148.51718701913242</v>
      </c>
      <c r="K13" s="3">
        <v>851.9880258396438</v>
      </c>
      <c r="L13" s="3">
        <v>237.62749923061187</v>
      </c>
      <c r="M13" s="3">
        <v>49829.269407490276</v>
      </c>
      <c r="N13" s="3">
        <v>14.637482900136799</v>
      </c>
      <c r="O13" s="8">
        <v>241.04195166438669</v>
      </c>
      <c r="P13" s="3">
        <f t="shared" si="0"/>
        <v>9.4898406167081362</v>
      </c>
    </row>
    <row r="14" spans="1:16" ht="15">
      <c r="A14" s="3">
        <v>2002</v>
      </c>
      <c r="B14" s="3" t="s">
        <v>1</v>
      </c>
      <c r="C14" s="6">
        <v>202.61887917903044</v>
      </c>
      <c r="D14" s="6">
        <v>31.294848235447517</v>
      </c>
      <c r="E14" s="9">
        <v>207.1365323130361</v>
      </c>
      <c r="F14" s="9">
        <v>22.0621837065633</v>
      </c>
      <c r="G14" s="9">
        <v>19.98669793424375</v>
      </c>
      <c r="H14" s="9">
        <v>6.7034966016775499</v>
      </c>
      <c r="I14" s="3">
        <v>398.60570631646777</v>
      </c>
      <c r="J14" s="3">
        <v>89.580987263444712</v>
      </c>
      <c r="K14" s="3">
        <v>637.76913010634848</v>
      </c>
      <c r="L14" s="3">
        <v>143.32957962151156</v>
      </c>
      <c r="M14" s="3">
        <v>37300.488786248883</v>
      </c>
      <c r="N14" s="3">
        <v>12.016632016632018</v>
      </c>
      <c r="O14" s="8">
        <v>256.07484407484407</v>
      </c>
      <c r="P14" s="3">
        <f t="shared" si="0"/>
        <v>10.081686774600159</v>
      </c>
    </row>
    <row r="15" spans="1:16" ht="15">
      <c r="A15" s="3">
        <v>2003</v>
      </c>
      <c r="B15" s="3" t="s">
        <v>1</v>
      </c>
      <c r="C15" s="6">
        <v>207.2376448199324</v>
      </c>
      <c r="D15" s="6">
        <v>30.194910297625938</v>
      </c>
      <c r="E15" s="9">
        <v>230.47509957006139</v>
      </c>
      <c r="F15" s="9">
        <v>21.095325458590796</v>
      </c>
      <c r="G15" s="9">
        <v>23.834965717874702</v>
      </c>
      <c r="H15" s="9">
        <v>7.3351660609716332</v>
      </c>
      <c r="I15" s="3">
        <v>411.86706669850037</v>
      </c>
      <c r="J15" s="3">
        <v>91.99472538338749</v>
      </c>
      <c r="K15" s="3">
        <v>658.98730671760063</v>
      </c>
      <c r="L15" s="3">
        <v>147.19156061341999</v>
      </c>
      <c r="M15" s="3">
        <v>38541.452516526457</v>
      </c>
      <c r="N15" s="3">
        <v>10.256410256410255</v>
      </c>
      <c r="O15" s="8">
        <v>251.34961334961335</v>
      </c>
      <c r="P15" s="3">
        <f t="shared" si="0"/>
        <v>9.8956540688824148</v>
      </c>
    </row>
    <row r="16" spans="1:16" ht="15">
      <c r="A16" s="3">
        <v>2004</v>
      </c>
      <c r="B16" s="3" t="s">
        <v>1</v>
      </c>
      <c r="C16" s="6">
        <v>222.73465778870431</v>
      </c>
      <c r="D16" s="6">
        <v>32.481688719146653</v>
      </c>
      <c r="E16" s="9">
        <v>274.78001328643728</v>
      </c>
      <c r="F16" s="9">
        <v>19.082726658676144</v>
      </c>
      <c r="G16" s="10">
        <v>35.260095917095342</v>
      </c>
      <c r="H16" s="10">
        <v>14.591205939260382</v>
      </c>
      <c r="I16" s="3">
        <v>397.08137786315041</v>
      </c>
      <c r="J16" s="3">
        <v>78.422746701813921</v>
      </c>
      <c r="K16" s="3">
        <v>635.33020458104068</v>
      </c>
      <c r="L16" s="3">
        <v>125.47639472290228</v>
      </c>
      <c r="M16" s="3">
        <v>37157.846080741845</v>
      </c>
      <c r="N16" s="3">
        <v>13.250194855806702</v>
      </c>
      <c r="O16" s="8">
        <v>251.19641465315667</v>
      </c>
      <c r="P16" s="3">
        <f t="shared" si="0"/>
        <v>9.8896226241400278</v>
      </c>
    </row>
    <row r="17" spans="1:16" ht="15">
      <c r="A17" s="3">
        <v>2005</v>
      </c>
      <c r="B17" s="3" t="s">
        <v>1</v>
      </c>
      <c r="C17" s="6">
        <v>213.46202408800659</v>
      </c>
      <c r="D17" s="6">
        <v>32.086902867874343</v>
      </c>
      <c r="E17" s="10">
        <v>272.3551415907566</v>
      </c>
      <c r="F17" s="10">
        <v>19.953591380424687</v>
      </c>
      <c r="G17" s="10">
        <v>30.442966031043202</v>
      </c>
      <c r="H17" s="10">
        <v>9.3448893246618088</v>
      </c>
      <c r="I17" s="3">
        <v>406.07620305479912</v>
      </c>
      <c r="J17" s="3">
        <v>90.867526680334919</v>
      </c>
      <c r="K17" s="3">
        <v>649.7219248876786</v>
      </c>
      <c r="L17" s="3">
        <v>145.38804268853588</v>
      </c>
      <c r="M17" s="3">
        <v>37999.558507028552</v>
      </c>
      <c r="N17" s="3">
        <v>13.638095238095238</v>
      </c>
      <c r="O17" s="8">
        <v>247.60190476190476</v>
      </c>
      <c r="P17" s="3">
        <f t="shared" si="0"/>
        <v>9.7481064866891654</v>
      </c>
    </row>
    <row r="18" spans="1:16" ht="15">
      <c r="A18" s="3">
        <v>2006</v>
      </c>
      <c r="B18" s="3" t="s">
        <v>1</v>
      </c>
      <c r="C18" s="6">
        <v>215.81896035960105</v>
      </c>
      <c r="D18" s="6">
        <v>34.228429891285437</v>
      </c>
      <c r="E18" s="10">
        <v>150.49970407044682</v>
      </c>
      <c r="F18" s="10">
        <v>11.952278333729488</v>
      </c>
      <c r="G18" s="10">
        <v>17.446954546857825</v>
      </c>
      <c r="H18" s="10">
        <v>6.5210505163411705</v>
      </c>
      <c r="I18" s="3">
        <v>265.78794677180395</v>
      </c>
      <c r="J18" s="3">
        <v>48.525890911527533</v>
      </c>
      <c r="K18" s="3">
        <v>425.26071483488636</v>
      </c>
      <c r="L18" s="3">
        <v>77.641425458444061</v>
      </c>
      <c r="M18" s="3">
        <v>24871.747119973945</v>
      </c>
      <c r="N18" s="3">
        <v>12.848232848232849</v>
      </c>
      <c r="O18" s="8">
        <v>255.53430353430355</v>
      </c>
      <c r="P18" s="3">
        <f t="shared" si="0"/>
        <v>10.060405650956833</v>
      </c>
    </row>
    <row r="19" spans="1:16" ht="15">
      <c r="A19" s="3">
        <v>2007</v>
      </c>
      <c r="B19" s="3" t="s">
        <v>1</v>
      </c>
      <c r="C19" s="3">
        <v>210.49943807415482</v>
      </c>
      <c r="D19" s="6">
        <v>32.801986673952484</v>
      </c>
      <c r="E19" s="10">
        <v>233.19362735290824</v>
      </c>
      <c r="F19" s="10">
        <v>17.330436825640096</v>
      </c>
      <c r="G19" s="10">
        <v>25.761364321118187</v>
      </c>
      <c r="H19" s="10">
        <v>8.1154159521826372</v>
      </c>
      <c r="I19" s="3">
        <v>332.94097064686412</v>
      </c>
      <c r="J19" s="3">
        <v>67.561695176882381</v>
      </c>
      <c r="K19" s="3">
        <v>532.70555303498259</v>
      </c>
      <c r="L19" s="3">
        <v>108.09871228301182</v>
      </c>
      <c r="M19" s="3">
        <v>31155.753029376807</v>
      </c>
      <c r="N19" s="3">
        <v>12.871287128712872</v>
      </c>
      <c r="O19" s="8">
        <v>241.40016501650166</v>
      </c>
      <c r="P19" s="3">
        <f t="shared" si="0"/>
        <v>9.5039435045866796</v>
      </c>
    </row>
    <row r="20" spans="1:16" ht="15">
      <c r="A20" s="3">
        <v>2008</v>
      </c>
      <c r="B20" s="3" t="s">
        <v>1</v>
      </c>
      <c r="C20" s="3">
        <v>204.38874241334329</v>
      </c>
      <c r="D20" s="6">
        <v>32.871757003642742</v>
      </c>
      <c r="E20" s="3">
        <v>263.60728688831824</v>
      </c>
      <c r="F20" s="3">
        <v>26.059406740659313</v>
      </c>
      <c r="G20" s="3">
        <v>25.872199836941657</v>
      </c>
      <c r="H20" s="3">
        <v>9.2890294074155317</v>
      </c>
      <c r="I20" s="3">
        <v>367.6370314565433</v>
      </c>
      <c r="J20" s="3">
        <v>69.794019576342791</v>
      </c>
      <c r="K20" s="3">
        <v>588.21925033046932</v>
      </c>
      <c r="L20" s="3">
        <v>111.67043132214847</v>
      </c>
      <c r="M20" s="3">
        <v>34402.520465593465</v>
      </c>
      <c r="N20" s="3">
        <v>13.126959247648903</v>
      </c>
      <c r="O20" s="8">
        <v>232.55721003134795</v>
      </c>
      <c r="P20" s="3">
        <f t="shared" si="0"/>
        <v>9.1557956705255101</v>
      </c>
    </row>
    <row r="21" spans="1:16" ht="15">
      <c r="A21" s="3">
        <v>2009</v>
      </c>
      <c r="B21" s="3" t="s">
        <v>1</v>
      </c>
      <c r="C21" s="3">
        <v>188.37869999002197</v>
      </c>
      <c r="D21" s="6">
        <v>28.856611091111635</v>
      </c>
      <c r="E21" s="3">
        <v>156.18258721901472</v>
      </c>
      <c r="F21" s="3">
        <v>28.864684646416169</v>
      </c>
      <c r="G21" s="3">
        <v>12.339514210962921</v>
      </c>
      <c r="H21" s="3">
        <v>3.6705266507413317</v>
      </c>
      <c r="I21" s="3">
        <v>292.60267765439119</v>
      </c>
      <c r="J21" s="3">
        <v>59.8538818482862</v>
      </c>
      <c r="K21" s="3">
        <v>468.16428424702593</v>
      </c>
      <c r="L21" s="3">
        <v>95.766210957257925</v>
      </c>
      <c r="M21" s="3">
        <v>27381.000130511955</v>
      </c>
      <c r="N21" s="3">
        <v>11.054204011950491</v>
      </c>
      <c r="O21" s="8">
        <v>236.50746905676482</v>
      </c>
      <c r="P21" s="3">
        <f t="shared" si="0"/>
        <v>9.3113176794001884</v>
      </c>
    </row>
    <row r="22" spans="1:16" ht="15">
      <c r="A22" s="3">
        <v>2010</v>
      </c>
      <c r="B22" s="3" t="s">
        <v>1</v>
      </c>
      <c r="C22" s="6">
        <v>197.35313442053209</v>
      </c>
      <c r="D22" s="6">
        <v>36.301179756959158</v>
      </c>
      <c r="E22" s="3">
        <v>233.25764980937561</v>
      </c>
      <c r="F22" s="3">
        <v>47.695641482588869</v>
      </c>
      <c r="G22" s="3">
        <v>20.834195912031337</v>
      </c>
      <c r="H22" s="3">
        <v>6.6579642236317875</v>
      </c>
      <c r="I22" s="3">
        <v>398.90268104511892</v>
      </c>
      <c r="J22" s="3">
        <v>68.816636169002678</v>
      </c>
      <c r="K22" s="3">
        <v>638.24428967219035</v>
      </c>
      <c r="L22" s="3">
        <v>110.10661787040429</v>
      </c>
      <c r="M22" s="3">
        <v>37328.278911579044</v>
      </c>
      <c r="N22" s="3">
        <v>9.9217527386541473</v>
      </c>
      <c r="O22" s="8">
        <v>239.96557120500782</v>
      </c>
      <c r="P22" s="3">
        <f t="shared" si="0"/>
        <v>9.4474634332680232</v>
      </c>
    </row>
    <row r="23" spans="1:16" ht="15">
      <c r="A23" s="3">
        <v>2011</v>
      </c>
      <c r="B23" s="3" t="s">
        <v>1</v>
      </c>
      <c r="C23" s="6">
        <v>198.7918449478851</v>
      </c>
      <c r="D23" s="6">
        <v>34.381130079041711</v>
      </c>
      <c r="E23" s="6">
        <v>272.55722124779504</v>
      </c>
      <c r="F23" s="6">
        <v>22.770339665423329</v>
      </c>
      <c r="G23" s="3">
        <v>25.707623329233318</v>
      </c>
      <c r="H23" s="3">
        <v>8.6527585186240419</v>
      </c>
      <c r="I23" s="3">
        <v>362.31594388644498</v>
      </c>
      <c r="J23" s="3">
        <v>82.782941747266946</v>
      </c>
      <c r="K23" s="3">
        <v>579.70551021831204</v>
      </c>
      <c r="L23" s="3">
        <v>132.45270679562711</v>
      </c>
      <c r="M23" s="3">
        <v>33904.586883374446</v>
      </c>
      <c r="N23" s="3">
        <v>11.505190311418685</v>
      </c>
      <c r="O23" s="8">
        <v>232.33693771626298</v>
      </c>
      <c r="P23" s="3">
        <f t="shared" si="0"/>
        <v>9.1471235321363391</v>
      </c>
    </row>
    <row r="24" spans="1:16" ht="15">
      <c r="A24" s="3">
        <v>2012</v>
      </c>
      <c r="B24" s="3" t="s">
        <v>1</v>
      </c>
      <c r="C24" s="6">
        <v>192.25217326823275</v>
      </c>
      <c r="D24" s="6">
        <v>32.742396356779309</v>
      </c>
      <c r="E24" s="6">
        <v>270.14113125533214</v>
      </c>
      <c r="F24" s="6">
        <v>29.537853318232511</v>
      </c>
      <c r="G24" s="3">
        <v>23.289843570565736</v>
      </c>
      <c r="H24" s="3">
        <v>7.7721013138099506</v>
      </c>
      <c r="I24" s="3">
        <v>424.51772185929065</v>
      </c>
      <c r="J24" s="3">
        <v>126.19882971495187</v>
      </c>
      <c r="K24" s="3">
        <v>679.22835497486506</v>
      </c>
      <c r="L24" s="3">
        <v>201.91812754392299</v>
      </c>
      <c r="M24" s="3">
        <v>39725.268035186193</v>
      </c>
      <c r="N24" s="3">
        <v>9.8603839441535772</v>
      </c>
      <c r="O24" s="8">
        <v>241.6003490401396</v>
      </c>
      <c r="P24" s="3">
        <f t="shared" si="0"/>
        <v>9.511824765359826</v>
      </c>
    </row>
    <row r="25" spans="1:16" ht="15">
      <c r="A25" s="3">
        <v>2013</v>
      </c>
      <c r="B25" s="3" t="s">
        <v>1</v>
      </c>
      <c r="C25" s="6">
        <v>195.88659285165406</v>
      </c>
      <c r="D25" s="6">
        <v>33.636251114376989</v>
      </c>
      <c r="E25" s="6">
        <v>358.65600226112025</v>
      </c>
      <c r="F25" s="6">
        <v>38.257975749823004</v>
      </c>
      <c r="G25" s="3">
        <v>32.35723211286524</v>
      </c>
      <c r="H25" s="6">
        <v>10.051391125617176</v>
      </c>
      <c r="I25" s="3">
        <v>494.13471052169632</v>
      </c>
      <c r="J25" s="3">
        <v>96.96392871501385</v>
      </c>
      <c r="K25" s="3">
        <v>790.61553683471413</v>
      </c>
      <c r="L25" s="3">
        <v>155.14228594402218</v>
      </c>
      <c r="M25" s="3">
        <v>46239.845382638472</v>
      </c>
      <c r="N25" s="3">
        <v>9.8688750862663905</v>
      </c>
      <c r="O25" s="8">
        <v>239.0303657694962</v>
      </c>
      <c r="P25" s="3">
        <f t="shared" si="0"/>
        <v>9.4106443216337095</v>
      </c>
    </row>
    <row r="26" spans="1:16" ht="15">
      <c r="A26" s="3">
        <v>2014</v>
      </c>
      <c r="B26" s="3" t="s">
        <v>1</v>
      </c>
      <c r="C26" s="6">
        <v>206.11779262614883</v>
      </c>
      <c r="D26" s="6">
        <v>33.770329328016629</v>
      </c>
      <c r="E26" s="6">
        <v>341.90389996698013</v>
      </c>
      <c r="F26" s="6">
        <v>45.875159621272559</v>
      </c>
      <c r="G26" s="3">
        <v>36.068396285295542</v>
      </c>
      <c r="H26" s="6">
        <v>11.169745430606078</v>
      </c>
      <c r="I26" s="3">
        <v>486.85319406003248</v>
      </c>
      <c r="J26" s="3">
        <v>84.285368298110427</v>
      </c>
      <c r="K26" s="3">
        <v>778.96511049605203</v>
      </c>
      <c r="L26" s="3">
        <v>134.85658927697668</v>
      </c>
      <c r="M26" s="3">
        <v>45558.459946300689</v>
      </c>
      <c r="N26" s="3">
        <v>11.093847110006214</v>
      </c>
      <c r="O26" s="8">
        <v>238.02703542573028</v>
      </c>
      <c r="P26" s="3">
        <f t="shared" si="0"/>
        <v>9.3711431269972554</v>
      </c>
    </row>
    <row r="27" spans="1:16" ht="15">
      <c r="A27" s="3">
        <v>2015</v>
      </c>
      <c r="B27" s="3" t="s">
        <v>1</v>
      </c>
      <c r="C27" s="1">
        <v>213.15126633126621</v>
      </c>
      <c r="D27" s="6">
        <v>31.02867815207399</v>
      </c>
      <c r="E27" s="3">
        <v>271.54236019841193</v>
      </c>
      <c r="F27" s="3">
        <v>32.245749447958531</v>
      </c>
      <c r="G27" s="3">
        <v>31.239584759697571</v>
      </c>
      <c r="H27" s="3">
        <v>14.773764588815036</v>
      </c>
      <c r="I27" s="3">
        <v>393.9835976579472</v>
      </c>
      <c r="J27" s="3">
        <v>82.407499905706928</v>
      </c>
      <c r="K27" s="3">
        <v>630.37375625271557</v>
      </c>
      <c r="L27" s="3">
        <v>131.85199984913109</v>
      </c>
      <c r="M27" s="3">
        <v>36867.963838778385</v>
      </c>
      <c r="N27" s="3">
        <v>14.207275223061083</v>
      </c>
      <c r="O27" s="8">
        <v>247.46362388469458</v>
      </c>
      <c r="P27" s="3">
        <f t="shared" si="0"/>
        <v>9.7426623576651412</v>
      </c>
    </row>
    <row r="28" spans="1:16" ht="15">
      <c r="A28" s="3">
        <v>2016</v>
      </c>
      <c r="B28" s="3" t="s">
        <v>1</v>
      </c>
      <c r="C28" s="1">
        <v>216.1808227911518</v>
      </c>
      <c r="D28" s="6">
        <v>36.548727866216076</v>
      </c>
      <c r="E28" s="3">
        <v>244.72566901320056</v>
      </c>
      <c r="F28" s="3">
        <v>26.596296196012513</v>
      </c>
      <c r="G28" s="3">
        <v>28.694686789997455</v>
      </c>
      <c r="H28" s="3">
        <v>9.2518284354634233</v>
      </c>
      <c r="I28" s="3">
        <v>359.08229373899115</v>
      </c>
      <c r="J28" s="3">
        <v>80.491578899087813</v>
      </c>
      <c r="K28" s="3">
        <v>574.53166998238589</v>
      </c>
      <c r="L28" s="3">
        <v>128.78652623854052</v>
      </c>
      <c r="M28" s="3">
        <v>33601.99028439854</v>
      </c>
      <c r="N28" s="3">
        <v>15.546558704453442</v>
      </c>
      <c r="O28" s="8">
        <v>255.86315789473684</v>
      </c>
      <c r="P28" s="3">
        <f t="shared" si="0"/>
        <v>10.073352673021136</v>
      </c>
    </row>
    <row r="29" spans="1:16" ht="15">
      <c r="A29" s="3">
        <v>2017</v>
      </c>
      <c r="B29" s="3" t="s">
        <v>1</v>
      </c>
      <c r="C29" s="1">
        <v>204.58774978978701</v>
      </c>
      <c r="D29" s="6">
        <v>33.137082890856327</v>
      </c>
      <c r="E29" s="3">
        <v>396.02767730518917</v>
      </c>
      <c r="F29" s="3">
        <v>24.447802500712132</v>
      </c>
      <c r="G29" s="3">
        <v>40.04276918956883</v>
      </c>
      <c r="H29" s="3">
        <v>14.56401514168434</v>
      </c>
      <c r="I29" s="3">
        <v>499.3004526315836</v>
      </c>
      <c r="J29" s="3">
        <v>119.03040990185119</v>
      </c>
      <c r="K29" s="3">
        <v>798.8807242105338</v>
      </c>
      <c r="L29" s="3">
        <v>190.4486558429619</v>
      </c>
      <c r="M29" s="3">
        <v>46723.242139356065</v>
      </c>
      <c r="N29" s="3">
        <v>11.802575107296137</v>
      </c>
      <c r="O29" s="8">
        <v>238.4856938483548</v>
      </c>
      <c r="P29" s="3">
        <f t="shared" si="0"/>
        <v>9.3892005452108194</v>
      </c>
    </row>
    <row r="30" spans="1:16" ht="15">
      <c r="A30" s="3">
        <v>2018</v>
      </c>
      <c r="B30" s="3" t="s">
        <v>1</v>
      </c>
      <c r="C30" s="1">
        <v>197.92469649328453</v>
      </c>
      <c r="D30" s="6">
        <v>26.309125031958256</v>
      </c>
      <c r="E30" s="3">
        <v>201.41685801809746</v>
      </c>
      <c r="F30" s="3">
        <v>48.452938621943034</v>
      </c>
      <c r="G30" s="3">
        <v>18.703350631266709</v>
      </c>
      <c r="H30" s="3">
        <v>6.4757164093399577</v>
      </c>
      <c r="I30" s="3">
        <v>347.22128804941303</v>
      </c>
      <c r="J30" s="3">
        <v>58.739009287282812</v>
      </c>
      <c r="K30" s="3">
        <v>555.5540608790609</v>
      </c>
      <c r="L30" s="3">
        <v>93.982414859652508</v>
      </c>
      <c r="M30" s="3">
        <v>32492.068116434166</v>
      </c>
      <c r="N30" s="3">
        <v>9.5748031496063</v>
      </c>
      <c r="O30" s="8">
        <v>236.61858267716536</v>
      </c>
      <c r="P30" s="3">
        <f t="shared" si="0"/>
        <v>9.3156922313844639</v>
      </c>
    </row>
    <row r="31" spans="1:16" ht="15">
      <c r="A31" s="3">
        <v>2019</v>
      </c>
      <c r="B31" s="3" t="s">
        <v>1</v>
      </c>
      <c r="C31" s="1">
        <v>221.97847267646065</v>
      </c>
      <c r="D31" s="6">
        <v>26.709872861350021</v>
      </c>
      <c r="E31" s="3">
        <v>296.67899268418819</v>
      </c>
      <c r="F31" s="3">
        <v>21.514802373326898</v>
      </c>
      <c r="G31" s="3">
        <v>37.901229127422567</v>
      </c>
      <c r="H31" s="3">
        <v>13.683632852032597</v>
      </c>
      <c r="I31" s="3">
        <v>391.70343418293618</v>
      </c>
      <c r="J31" s="3">
        <v>97.63258477432754</v>
      </c>
      <c r="K31" s="3">
        <v>626.72549469269791</v>
      </c>
      <c r="L31" s="3">
        <v>156.21213563892408</v>
      </c>
      <c r="M31" s="3">
        <v>36654.592051112762</v>
      </c>
      <c r="N31" s="3">
        <v>12.813257881972515</v>
      </c>
      <c r="O31" s="8">
        <v>253.36620856911884</v>
      </c>
      <c r="P31" s="3">
        <f t="shared" si="0"/>
        <v>9.9750475814613733</v>
      </c>
    </row>
    <row r="32" spans="1:16" ht="15">
      <c r="A32" s="3">
        <v>2020</v>
      </c>
      <c r="B32" s="3" t="s">
        <v>1</v>
      </c>
      <c r="C32" s="1">
        <v>209.61833481819255</v>
      </c>
      <c r="D32" s="6">
        <v>32.250776240100585</v>
      </c>
      <c r="E32" s="3">
        <v>361.34518340692625</v>
      </c>
      <c r="F32" s="3">
        <v>41.483355896347597</v>
      </c>
      <c r="G32" s="3">
        <v>38.562418066734857</v>
      </c>
      <c r="H32" s="3">
        <v>10.954873247173884</v>
      </c>
      <c r="I32" s="3">
        <v>490.06753932699746</v>
      </c>
      <c r="J32" s="3">
        <v>125.23477619587177</v>
      </c>
      <c r="K32" s="3">
        <v>784.10806292319603</v>
      </c>
      <c r="L32" s="3">
        <v>200.37564191339484</v>
      </c>
      <c r="M32" s="3">
        <v>45859.25004459991</v>
      </c>
      <c r="N32" s="3">
        <v>11.908284023668639</v>
      </c>
      <c r="O32" s="8">
        <v>245.16863905325442</v>
      </c>
      <c r="P32" s="3">
        <f t="shared" si="0"/>
        <v>9.6523086241438758</v>
      </c>
    </row>
    <row r="33" spans="1:16" ht="15">
      <c r="A33" s="3">
        <v>2021</v>
      </c>
      <c r="B33" s="3" t="s">
        <v>1</v>
      </c>
      <c r="C33" s="2">
        <v>198.22644887172044</v>
      </c>
      <c r="D33" s="6">
        <v>34.068718446216693</v>
      </c>
      <c r="E33" s="3">
        <v>541.77179589895286</v>
      </c>
      <c r="F33" s="3">
        <v>112.22309522308748</v>
      </c>
      <c r="G33" s="3">
        <v>50.590756556222637</v>
      </c>
      <c r="H33" s="3">
        <v>15.276869173545297</v>
      </c>
      <c r="I33" s="3">
        <v>712.33419993339999</v>
      </c>
      <c r="J33" s="3">
        <v>235.51649007576611</v>
      </c>
      <c r="K33" s="3">
        <v>1139.7347198934401</v>
      </c>
      <c r="L33" s="3">
        <v>376.82638412122583</v>
      </c>
      <c r="M33" s="3">
        <v>66658.388015103134</v>
      </c>
      <c r="N33" s="3">
        <v>8.8882773802971933</v>
      </c>
      <c r="O33" s="8">
        <v>236.39268024215741</v>
      </c>
      <c r="P33" s="3">
        <f t="shared" si="0"/>
        <v>9.3067984347306059</v>
      </c>
    </row>
    <row r="34" spans="1:16" ht="15">
      <c r="A34" s="3">
        <v>2022</v>
      </c>
      <c r="B34" s="3" t="s">
        <v>1</v>
      </c>
      <c r="C34" s="1">
        <v>202.58196333860838</v>
      </c>
      <c r="D34" s="6">
        <v>35.925512465779917</v>
      </c>
      <c r="E34" s="3">
        <v>340.64600132813104</v>
      </c>
      <c r="F34" s="3">
        <v>35.851067233963335</v>
      </c>
      <c r="G34" s="3">
        <v>33.150674934875724</v>
      </c>
      <c r="H34" s="3">
        <v>10.832458464842052</v>
      </c>
      <c r="I34" s="3">
        <v>473.04584257784398</v>
      </c>
      <c r="J34" s="3">
        <v>149.42753582771167</v>
      </c>
      <c r="K34" s="3">
        <v>756.87334812455038</v>
      </c>
      <c r="L34" s="3">
        <v>239.08405732433869</v>
      </c>
      <c r="M34" s="3">
        <v>44266.4037841135</v>
      </c>
      <c r="N34" s="3">
        <v>10.102389078498293</v>
      </c>
      <c r="O34" s="8">
        <v>236.15802047781571</v>
      </c>
      <c r="P34" s="3">
        <f t="shared" si="0"/>
        <v>9.2975598613313277</v>
      </c>
    </row>
    <row r="35" spans="1:16" ht="15">
      <c r="A35" s="3">
        <v>2023</v>
      </c>
      <c r="B35" s="3" t="s">
        <v>1</v>
      </c>
      <c r="C35" s="1">
        <v>219.66378410224326</v>
      </c>
      <c r="D35" s="6">
        <v>37.192551584674625</v>
      </c>
      <c r="E35" s="3">
        <v>376.04170880706783</v>
      </c>
      <c r="F35" s="3">
        <v>42.173023572600286</v>
      </c>
      <c r="G35" s="3">
        <v>47.401322509493298</v>
      </c>
      <c r="H35" s="3">
        <v>19.261867994345515</v>
      </c>
      <c r="I35" s="3">
        <v>501.69759233683874</v>
      </c>
      <c r="J35" s="3">
        <v>122.62772659169671</v>
      </c>
      <c r="K35" s="3">
        <v>802.71614773894203</v>
      </c>
      <c r="L35" s="3">
        <v>196.20436254671475</v>
      </c>
      <c r="M35" s="3">
        <v>46947.560259438251</v>
      </c>
      <c r="N35" s="3">
        <v>10.635964912280702</v>
      </c>
      <c r="O35" s="8">
        <v>250.66812865497076</v>
      </c>
      <c r="P35" s="3">
        <f t="shared" si="0"/>
        <v>9.8688239627941243</v>
      </c>
    </row>
    <row r="36" spans="1:16" ht="15">
      <c r="A36" s="3">
        <v>2024</v>
      </c>
      <c r="B36" s="3" t="s">
        <v>1</v>
      </c>
      <c r="C36" s="1">
        <v>213.97377999823669</v>
      </c>
      <c r="D36" s="6">
        <v>45.98543628763251</v>
      </c>
      <c r="E36" s="3">
        <v>341.25039550583426</v>
      </c>
      <c r="F36" s="3">
        <v>42.458670378798175</v>
      </c>
      <c r="G36" s="3">
        <v>40.357069995108517</v>
      </c>
      <c r="H36" s="3">
        <v>13.410687792308638</v>
      </c>
      <c r="I36" s="3">
        <v>522.99132467626737</v>
      </c>
      <c r="J36" s="3">
        <v>131.91934193864577</v>
      </c>
      <c r="K36" s="3">
        <v>836.78611948202786</v>
      </c>
      <c r="L36" s="3">
        <v>211.07094710183324</v>
      </c>
      <c r="M36" s="3">
        <v>48940.172537079969</v>
      </c>
      <c r="N36" s="3">
        <v>13.027744270205066</v>
      </c>
      <c r="O36" s="8">
        <v>263.87092882991556</v>
      </c>
      <c r="P36" s="3">
        <f t="shared" si="0"/>
        <v>10.388619245272267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A45D-30BB-4292-AD1A-BB4F1381A0FB}">
  <dimension ref="A1:T24"/>
  <sheetViews>
    <sheetView workbookViewId="0"/>
  </sheetViews>
  <sheetFormatPr defaultRowHeight="14.25"/>
  <cols>
    <col min="1" max="1" width="53.125" customWidth="1"/>
  </cols>
  <sheetData>
    <row r="1" spans="1:20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18" customFormat="1">
      <c r="A2" s="17" t="s">
        <v>19</v>
      </c>
      <c r="B2" s="17" t="s">
        <v>20</v>
      </c>
    </row>
    <row r="3" spans="1:20">
      <c r="A3" s="11" t="s">
        <v>0</v>
      </c>
      <c r="B3" s="14" t="s">
        <v>21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>
      <c r="A4" s="11" t="s">
        <v>2</v>
      </c>
      <c r="B4" s="14" t="s">
        <v>22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>
      <c r="A5" s="11" t="s">
        <v>4</v>
      </c>
      <c r="B5" s="14" t="s">
        <v>36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>
      <c r="A6" s="11" t="s">
        <v>3</v>
      </c>
      <c r="B6" s="14" t="s">
        <v>35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>
      <c r="A7" s="11" t="s">
        <v>6</v>
      </c>
      <c r="B7" s="14" t="s">
        <v>34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>
      <c r="A8" s="12" t="s">
        <v>5</v>
      </c>
      <c r="B8" s="14" t="s">
        <v>33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>
      <c r="A9" s="11" t="s">
        <v>7</v>
      </c>
      <c r="B9" s="14" t="s">
        <v>32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>
      <c r="A10" s="11" t="s">
        <v>8</v>
      </c>
      <c r="B10" s="14" t="s">
        <v>31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>
      <c r="A11" s="11" t="s">
        <v>9</v>
      </c>
      <c r="B11" s="14" t="s">
        <v>30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>
      <c r="A12" s="11" t="s">
        <v>10</v>
      </c>
      <c r="B12" s="14" t="s">
        <v>23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>
      <c r="A13" s="11" t="s">
        <v>11</v>
      </c>
      <c r="B13" s="14" t="s">
        <v>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>
      <c r="A14" s="11" t="s">
        <v>12</v>
      </c>
      <c r="B14" s="14" t="s">
        <v>25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>
      <c r="A15" s="11" t="s">
        <v>13</v>
      </c>
      <c r="B15" s="14" t="s">
        <v>29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>
      <c r="A16" s="12" t="s">
        <v>14</v>
      </c>
      <c r="B16" s="14" t="s">
        <v>26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15">
      <c r="A17" s="13" t="s">
        <v>15</v>
      </c>
      <c r="B17" s="14" t="s">
        <v>27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>
      <c r="A18" s="15" t="s">
        <v>16</v>
      </c>
      <c r="B18" s="16" t="s">
        <v>28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20" spans="1:20">
      <c r="A20" t="s">
        <v>37</v>
      </c>
    </row>
    <row r="21" spans="1:20">
      <c r="A21" t="s">
        <v>38</v>
      </c>
    </row>
    <row r="22" spans="1:20">
      <c r="A22" s="19" t="s">
        <v>41</v>
      </c>
    </row>
    <row r="23" spans="1:20">
      <c r="A23" t="s">
        <v>39</v>
      </c>
    </row>
    <row r="24" spans="1:20">
      <c r="A2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Temple, Gabriel M (DFW)</dc:creator>
  <cp:lastModifiedBy>Mike Banach</cp:lastModifiedBy>
  <dcterms:created xsi:type="dcterms:W3CDTF">2025-02-11T15:58:52Z</dcterms:created>
  <dcterms:modified xsi:type="dcterms:W3CDTF">2025-02-24T19:54:25Z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11977-b912-4387-97a4-f4c94a801377_Enabled">
    <vt:lpwstr>true</vt:lpwstr>
  </property>
  <property fmtid="{D5CDD505-2E9C-101B-9397-08002B2CF9AE}" pid="3" name="MSIP_Label_45011977-b912-4387-97a4-f4c94a801377_SetDate">
    <vt:lpwstr>2025-02-11T16:54:06Z</vt:lpwstr>
  </property>
  <property fmtid="{D5CDD505-2E9C-101B-9397-08002B2CF9AE}" pid="4" name="MSIP_Label_45011977-b912-4387-97a4-f4c94a801377_Method">
    <vt:lpwstr>Standard</vt:lpwstr>
  </property>
  <property fmtid="{D5CDD505-2E9C-101B-9397-08002B2CF9AE}" pid="5" name="MSIP_Label_45011977-b912-4387-97a4-f4c94a801377_Name">
    <vt:lpwstr>Uncategorized Data</vt:lpwstr>
  </property>
  <property fmtid="{D5CDD505-2E9C-101B-9397-08002B2CF9AE}" pid="6" name="MSIP_Label_45011977-b912-4387-97a4-f4c94a801377_SiteId">
    <vt:lpwstr>11d0e217-264e-400a-8ba0-57dcc127d72d</vt:lpwstr>
  </property>
  <property fmtid="{D5CDD505-2E9C-101B-9397-08002B2CF9AE}" pid="7" name="MSIP_Label_45011977-b912-4387-97a4-f4c94a801377_ActionId">
    <vt:lpwstr>4acb7443-36da-4c47-be7d-0bd32349a634</vt:lpwstr>
  </property>
  <property fmtid="{D5CDD505-2E9C-101B-9397-08002B2CF9AE}" pid="8" name="MSIP_Label_45011977-b912-4387-97a4-f4c94a801377_ContentBits">
    <vt:lpwstr>0</vt:lpwstr>
  </property>
</Properties>
</file>