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tliedtke\Desktop\PANDEMIC BACK UPS\YAK LAMPREY TELEM 2019-2020_REPORT\2019-2020 REPORT\DATA RELEASE\"/>
    </mc:Choice>
  </mc:AlternateContent>
  <xr:revisionPtr revIDLastSave="0" documentId="8_{27DE289B-ACFE-4C89-8597-7CA8F446C896}" xr6:coauthVersionLast="47" xr6:coauthVersionMax="47" xr10:uidLastSave="{00000000-0000-0000-0000-000000000000}"/>
  <bookViews>
    <workbookView xWindow="-108" yWindow="-108" windowWidth="15576" windowHeight="11904" xr2:uid="{00000000-000D-0000-FFFF-FFFF00000000}"/>
  </bookViews>
  <sheets>
    <sheet name="METADATA" sheetId="6" r:id="rId1"/>
    <sheet name="2019-2020 Lamprey" sheetId="4" r:id="rId2"/>
  </sheets>
  <definedNames>
    <definedName name="_xlnm._FilterDatabase" localSheetId="1" hidden="1">'2019-2020 Lamprey'!$A$1:$E$49</definedName>
    <definedName name="_xlnm.Print_Area" localSheetId="1">'2019-2020 Lamprey'!$A$1:$E$49</definedName>
    <definedName name="_xlnm.Print_Titles" localSheetId="1">'2019-2020 Lamprey'!$1:$1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4" l="1"/>
  <c r="C5" i="4" l="1"/>
  <c r="C28" i="4"/>
  <c r="C19" i="4"/>
  <c r="C10" i="4"/>
  <c r="B49" i="4" l="1"/>
  <c r="B48" i="4"/>
  <c r="C38" i="4"/>
  <c r="C37" i="4"/>
  <c r="C36" i="4"/>
  <c r="C27" i="4"/>
  <c r="C25" i="4"/>
  <c r="C14" i="4"/>
  <c r="C13" i="4"/>
  <c r="C3" i="4"/>
  <c r="C9" i="4"/>
  <c r="B47" i="4"/>
  <c r="B46" i="4"/>
  <c r="B45" i="4"/>
  <c r="B44" i="4"/>
  <c r="C43" i="4"/>
  <c r="C42" i="4"/>
  <c r="C40" i="4"/>
  <c r="C39" i="4"/>
  <c r="C35" i="4"/>
  <c r="C34" i="4"/>
  <c r="C33" i="4"/>
  <c r="C32" i="4"/>
  <c r="C31" i="4"/>
  <c r="C30" i="4"/>
  <c r="C29" i="4"/>
  <c r="C26" i="4"/>
  <c r="C24" i="4"/>
  <c r="C23" i="4"/>
  <c r="C22" i="4"/>
  <c r="C21" i="4"/>
  <c r="C20" i="4"/>
  <c r="C17" i="4"/>
  <c r="C16" i="4"/>
  <c r="C15" i="4"/>
  <c r="C12" i="4"/>
  <c r="C11" i="4"/>
  <c r="C8" i="4"/>
  <c r="C7" i="4"/>
  <c r="C6" i="4"/>
  <c r="C4" i="4"/>
  <c r="C2" i="4"/>
</calcChain>
</file>

<file path=xl/sharedStrings.xml><?xml version="1.0" encoding="utf-8"?>
<sst xmlns="http://schemas.openxmlformats.org/spreadsheetml/2006/main" count="157" uniqueCount="61">
  <si>
    <t>LOCATION</t>
  </si>
  <si>
    <t>Wapato Canal DS</t>
  </si>
  <si>
    <t>Wapato Canal US</t>
  </si>
  <si>
    <t>Wapato West Tail DS</t>
  </si>
  <si>
    <t>Wapato West Tail US</t>
  </si>
  <si>
    <t>Parker Bridge US</t>
  </si>
  <si>
    <t>Parker Bridge DS</t>
  </si>
  <si>
    <t>Sunnyside Canal US</t>
  </si>
  <si>
    <t>Sunnyside Canal DS</t>
  </si>
  <si>
    <t>Wapato Canal Below Screens</t>
  </si>
  <si>
    <t>Granger DS</t>
  </si>
  <si>
    <t>Granger US</t>
  </si>
  <si>
    <t>Mabton US</t>
  </si>
  <si>
    <t>Mabton DS</t>
  </si>
  <si>
    <t>Prosser Forebay West</t>
  </si>
  <si>
    <t>Prosser Forebay East</t>
  </si>
  <si>
    <t>Wapato East Tailrace</t>
  </si>
  <si>
    <t>Prosser Canal US</t>
  </si>
  <si>
    <t>Prosser Canal DS</t>
  </si>
  <si>
    <t>Prosser Canal Below Screens</t>
  </si>
  <si>
    <t>Sunnyside Canal Below Screens</t>
  </si>
  <si>
    <t>Chandler Power Plant US</t>
  </si>
  <si>
    <t>Chandler Power Plant DS</t>
  </si>
  <si>
    <t>Wanawish East Canal US</t>
  </si>
  <si>
    <t>Wanawish East Canal DS</t>
  </si>
  <si>
    <t>Wanawish West Canal Below Screens</t>
  </si>
  <si>
    <t>Wanawish West Canal US</t>
  </si>
  <si>
    <t>Wanawish West Canal DS</t>
  </si>
  <si>
    <t>Yakima Mouth North</t>
  </si>
  <si>
    <t xml:space="preserve">Yakima Mouth South </t>
  </si>
  <si>
    <t>Blue Bridge North</t>
  </si>
  <si>
    <t>Blue Bridge South</t>
  </si>
  <si>
    <t>Blue Bridge South Middle</t>
  </si>
  <si>
    <t>RKM</t>
  </si>
  <si>
    <t>Rmile</t>
  </si>
  <si>
    <t>x</t>
  </si>
  <si>
    <t>Wapato West Forebay</t>
  </si>
  <si>
    <t>Wapato East Forebay</t>
  </si>
  <si>
    <t>Sunnyside TR below bypass US</t>
  </si>
  <si>
    <t>Sunnyside TR below bypass DS</t>
  </si>
  <si>
    <t>Prosser Above Canal Headgate</t>
  </si>
  <si>
    <t>Prosser TR Above Bypass Exit</t>
  </si>
  <si>
    <t>Prosser TR Below Bypass Exit</t>
  </si>
  <si>
    <t>Wanawish Forebay</t>
  </si>
  <si>
    <t>Wanawish TR Below Bypasses US</t>
  </si>
  <si>
    <t>Wanawish TR Below Bypasses DS</t>
  </si>
  <si>
    <t>Blue Bridge North 2</t>
  </si>
  <si>
    <t>Blue Bridge South Middle 2</t>
  </si>
  <si>
    <t>.</t>
  </si>
  <si>
    <t>Blue Bridge submersible</t>
  </si>
  <si>
    <t>Wapato  release site</t>
  </si>
  <si>
    <t>Prosser release site</t>
  </si>
  <si>
    <t>Lower river release site</t>
  </si>
  <si>
    <t>COLUMN HEADER</t>
  </si>
  <si>
    <t>DESCRIPTION</t>
  </si>
  <si>
    <t>Location</t>
  </si>
  <si>
    <t xml:space="preserve">The location where acoustic telemetry receivers were installed to detect tagged lamprey. US=upstream and DS=downstream, TR=tailrace,  release sites, where tagged fish were released into the water are shown in green text with the language of "release site". In reference to screens, "below" means downstream of the screens. </t>
  </si>
  <si>
    <t>River mile</t>
  </si>
  <si>
    <t>River kilometer</t>
  </si>
  <si>
    <t>x' indicates the location described in the row was deplayed and active in 2019; '.' indicates that the location was not used in 2019</t>
  </si>
  <si>
    <t>x' indicates the location described in the row was deplayed and active in 2020; '.' indicates that the location was not used in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</si>
</sst>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rgb="FF00B050"/>
      <name val="Calibri"/>
      <family val="2"/>
      <scheme val="minor"/>
    </font>
    <font>
      <sz val="10"/>
      <color theme="1"/>
      <name val="Calibri"/>
      <family val="2"/>
      <scheme val="minor"/>
    </font>
  </fonts>
  <fills count="3">
    <fill>
      <patternFill patternType="none"/>
    </fill>
    <fill>
      <patternFill patternType="gray125"/>
    </fill>
    <fill>
      <patternFill patternType="solid">
        <fgColor theme="9"/>
        <bgColor indexed="64"/>
      </patternFill>
    </fill>
  </fills>
  <borders count="2">
    <border>
      <left/>
      <right/>
      <top/>
      <bottom/>
      <diagonal/>
    </border>
    <border>
      <left/>
      <right/>
      <top/>
      <bottom style="double">
        <color indexed="64"/>
      </bottom>
      <diagonal/>
    </border>
  </borders>
  <cellStyleXfs count="1">
    <xf numFmtId="0" fontId="0" fillId="0" borderId="0"/>
  </cellStyleXfs>
  <cellXfs count="16">
    <xf numFmtId="0" fontId="0" fillId="0" borderId="0" xfId="0"/>
    <xf numFmtId="49" fontId="0" fillId="0" borderId="0" xfId="0" applyNumberFormat="1" applyAlignment="1">
      <alignment horizontal="center"/>
    </xf>
    <xf numFmtId="0" fontId="0" fillId="0" borderId="0" xfId="0"/>
    <xf numFmtId="0" fontId="0" fillId="0" borderId="0" xfId="0" applyAlignment="1">
      <alignment horizontal="center"/>
    </xf>
    <xf numFmtId="2" fontId="0" fillId="0" borderId="0" xfId="0" applyNumberFormat="1" applyAlignment="1">
      <alignment horizontal="center"/>
    </xf>
    <xf numFmtId="49" fontId="0" fillId="0" borderId="0" xfId="0" applyNumberFormat="1" applyFill="1" applyAlignment="1">
      <alignment horizontal="center"/>
    </xf>
    <xf numFmtId="2" fontId="0" fillId="0" borderId="0" xfId="0" applyNumberFormat="1" applyFill="1" applyAlignment="1">
      <alignment horizontal="center"/>
    </xf>
    <xf numFmtId="49" fontId="1" fillId="0" borderId="0" xfId="0" applyNumberFormat="1" applyFont="1" applyFill="1" applyAlignment="1">
      <alignment horizontal="center" vertical="top"/>
    </xf>
    <xf numFmtId="2" fontId="1" fillId="0" borderId="0" xfId="0" applyNumberFormat="1" applyFont="1" applyFill="1" applyAlignment="1">
      <alignment horizontal="center" vertical="top"/>
    </xf>
    <xf numFmtId="1" fontId="1" fillId="0" borderId="0" xfId="0" applyNumberFormat="1" applyFont="1" applyFill="1" applyAlignment="1">
      <alignment horizontal="center" vertical="top"/>
    </xf>
    <xf numFmtId="49" fontId="2" fillId="0" borderId="0" xfId="0" applyNumberFormat="1" applyFont="1" applyFill="1" applyAlignment="1">
      <alignment horizontal="center"/>
    </xf>
    <xf numFmtId="2" fontId="2" fillId="0" borderId="0" xfId="0" applyNumberFormat="1" applyFont="1" applyFill="1" applyBorder="1" applyAlignment="1">
      <alignment horizontal="center"/>
    </xf>
    <xf numFmtId="49" fontId="3" fillId="0" borderId="0" xfId="0" applyNumberFormat="1" applyFont="1" applyFill="1" applyAlignment="1">
      <alignment horizontal="center"/>
    </xf>
    <xf numFmtId="0" fontId="0" fillId="0" borderId="0" xfId="0" applyAlignment="1">
      <alignment wrapText="1"/>
    </xf>
    <xf numFmtId="0" fontId="1" fillId="2" borderId="1" xfId="0" applyFont="1" applyFill="1" applyBorder="1"/>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94398-5EDA-4636-85F9-0904761E1680}">
  <dimension ref="B3:C12"/>
  <sheetViews>
    <sheetView tabSelected="1" workbookViewId="0">
      <selection activeCell="B17" sqref="B17"/>
    </sheetView>
  </sheetViews>
  <sheetFormatPr defaultRowHeight="14.4" x14ac:dyDescent="0.3"/>
  <cols>
    <col min="2" max="2" width="18.44140625" style="3" customWidth="1"/>
    <col min="3" max="3" width="89" customWidth="1"/>
  </cols>
  <sheetData>
    <row r="3" spans="2:3" ht="15" thickBot="1" x14ac:dyDescent="0.35">
      <c r="B3" s="15" t="s">
        <v>53</v>
      </c>
      <c r="C3" s="14" t="s">
        <v>54</v>
      </c>
    </row>
    <row r="4" spans="2:3" ht="58.2" thickTop="1" x14ac:dyDescent="0.3">
      <c r="B4" s="3" t="s">
        <v>55</v>
      </c>
      <c r="C4" s="13" t="s">
        <v>56</v>
      </c>
    </row>
    <row r="6" spans="2:3" x14ac:dyDescent="0.3">
      <c r="B6" s="3" t="s">
        <v>34</v>
      </c>
      <c r="C6" t="s">
        <v>57</v>
      </c>
    </row>
    <row r="8" spans="2:3" x14ac:dyDescent="0.3">
      <c r="B8" s="3" t="s">
        <v>33</v>
      </c>
      <c r="C8" t="s">
        <v>58</v>
      </c>
    </row>
    <row r="10" spans="2:3" ht="28.8" x14ac:dyDescent="0.3">
      <c r="B10" s="3">
        <v>2019</v>
      </c>
      <c r="C10" s="13" t="s">
        <v>59</v>
      </c>
    </row>
    <row r="11" spans="2:3" x14ac:dyDescent="0.3">
      <c r="C11" s="13"/>
    </row>
    <row r="12" spans="2:3" ht="28.8" x14ac:dyDescent="0.3">
      <c r="B12" s="3">
        <v>2020</v>
      </c>
      <c r="C12" s="13" t="s">
        <v>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C7DE5-E8F9-4252-8CA5-E0350A507A53}">
  <dimension ref="A1:E49"/>
  <sheetViews>
    <sheetView zoomScaleNormal="100" workbookViewId="0">
      <pane ySplit="1" topLeftCell="A35" activePane="bottomLeft" state="frozen"/>
      <selection pane="bottomLeft" activeCell="G44" sqref="G44"/>
    </sheetView>
  </sheetViews>
  <sheetFormatPr defaultColWidth="9.109375" defaultRowHeight="14.4" x14ac:dyDescent="0.3"/>
  <cols>
    <col min="1" max="1" width="30.5546875" style="1" customWidth="1"/>
    <col min="2" max="3" width="7.5546875" style="4" customWidth="1"/>
    <col min="4" max="4" width="8.21875" style="4" customWidth="1"/>
    <col min="5" max="5" width="7.77734375" style="4" customWidth="1"/>
    <col min="6" max="7" width="9.109375" style="2"/>
    <col min="8" max="8" width="13.5546875" style="2" customWidth="1"/>
    <col min="9" max="9" width="0.88671875" style="2" customWidth="1"/>
    <col min="10" max="16384" width="9.109375" style="2"/>
  </cols>
  <sheetData>
    <row r="1" spans="1:5" ht="33.75" customHeight="1" x14ac:dyDescent="0.3">
      <c r="A1" s="7" t="s">
        <v>0</v>
      </c>
      <c r="B1" s="8" t="s">
        <v>34</v>
      </c>
      <c r="C1" s="8" t="s">
        <v>33</v>
      </c>
      <c r="D1" s="9">
        <v>2019</v>
      </c>
      <c r="E1" s="9">
        <v>2020</v>
      </c>
    </row>
    <row r="2" spans="1:5" x14ac:dyDescent="0.3">
      <c r="A2" s="10" t="s">
        <v>50</v>
      </c>
      <c r="B2" s="11">
        <v>111.14</v>
      </c>
      <c r="C2" s="11">
        <f>B2*1.60934</f>
        <v>178.86204760000001</v>
      </c>
      <c r="D2" s="6" t="s">
        <v>35</v>
      </c>
      <c r="E2" s="6" t="s">
        <v>35</v>
      </c>
    </row>
    <row r="3" spans="1:5" ht="15" customHeight="1" x14ac:dyDescent="0.3">
      <c r="A3" s="5" t="s">
        <v>36</v>
      </c>
      <c r="B3" s="6">
        <v>106.62</v>
      </c>
      <c r="C3" s="6">
        <f>B3*1.60934</f>
        <v>171.58783080000001</v>
      </c>
      <c r="D3" s="6" t="s">
        <v>35</v>
      </c>
      <c r="E3" s="6" t="s">
        <v>35</v>
      </c>
    </row>
    <row r="4" spans="1:5" x14ac:dyDescent="0.3">
      <c r="A4" s="5" t="s">
        <v>2</v>
      </c>
      <c r="B4" s="6">
        <v>106.48</v>
      </c>
      <c r="C4" s="6">
        <f t="shared" ref="C4:C43" si="0">B4*1.60934</f>
        <v>171.3625232</v>
      </c>
      <c r="D4" s="6" t="s">
        <v>35</v>
      </c>
      <c r="E4" s="6" t="s">
        <v>35</v>
      </c>
    </row>
    <row r="5" spans="1:5" x14ac:dyDescent="0.3">
      <c r="A5" s="5" t="s">
        <v>1</v>
      </c>
      <c r="B5" s="6">
        <v>106.27</v>
      </c>
      <c r="C5" s="6">
        <f t="shared" ref="C5" si="1">B5*1.60934</f>
        <v>171.02456179999999</v>
      </c>
      <c r="D5" s="6" t="s">
        <v>35</v>
      </c>
      <c r="E5" s="6" t="s">
        <v>35</v>
      </c>
    </row>
    <row r="6" spans="1:5" x14ac:dyDescent="0.3">
      <c r="A6" s="5" t="s">
        <v>9</v>
      </c>
      <c r="B6" s="6">
        <v>105.98</v>
      </c>
      <c r="C6" s="6">
        <f t="shared" si="0"/>
        <v>170.55785320000001</v>
      </c>
      <c r="D6" s="6" t="s">
        <v>35</v>
      </c>
      <c r="E6" s="6" t="s">
        <v>35</v>
      </c>
    </row>
    <row r="7" spans="1:5" x14ac:dyDescent="0.3">
      <c r="A7" s="5" t="s">
        <v>4</v>
      </c>
      <c r="B7" s="6">
        <v>106.23</v>
      </c>
      <c r="C7" s="6">
        <f t="shared" si="0"/>
        <v>170.9601882</v>
      </c>
      <c r="D7" s="6" t="s">
        <v>35</v>
      </c>
      <c r="E7" s="6" t="s">
        <v>35</v>
      </c>
    </row>
    <row r="8" spans="1:5" x14ac:dyDescent="0.3">
      <c r="A8" s="5" t="s">
        <v>3</v>
      </c>
      <c r="B8" s="6">
        <v>106.2</v>
      </c>
      <c r="C8" s="6">
        <f t="shared" si="0"/>
        <v>170.91190800000001</v>
      </c>
      <c r="D8" s="6" t="s">
        <v>35</v>
      </c>
      <c r="E8" s="6" t="s">
        <v>35</v>
      </c>
    </row>
    <row r="9" spans="1:5" x14ac:dyDescent="0.3">
      <c r="A9" s="5" t="s">
        <v>37</v>
      </c>
      <c r="B9" s="6">
        <v>106.62</v>
      </c>
      <c r="C9" s="6">
        <f t="shared" si="0"/>
        <v>171.58783080000001</v>
      </c>
      <c r="D9" s="6" t="s">
        <v>35</v>
      </c>
      <c r="E9" s="6" t="s">
        <v>35</v>
      </c>
    </row>
    <row r="10" spans="1:5" x14ac:dyDescent="0.3">
      <c r="A10" s="5" t="s">
        <v>16</v>
      </c>
      <c r="B10" s="6">
        <v>106.37</v>
      </c>
      <c r="C10" s="6">
        <f t="shared" si="0"/>
        <v>171.18549580000001</v>
      </c>
      <c r="D10" s="6" t="s">
        <v>35</v>
      </c>
      <c r="E10" s="6" t="s">
        <v>35</v>
      </c>
    </row>
    <row r="11" spans="1:5" x14ac:dyDescent="0.3">
      <c r="A11" s="5" t="s">
        <v>5</v>
      </c>
      <c r="B11" s="6">
        <v>104.6</v>
      </c>
      <c r="C11" s="6">
        <f t="shared" si="0"/>
        <v>168.33696399999999</v>
      </c>
      <c r="D11" s="6" t="s">
        <v>35</v>
      </c>
      <c r="E11" s="6" t="s">
        <v>35</v>
      </c>
    </row>
    <row r="12" spans="1:5" x14ac:dyDescent="0.3">
      <c r="A12" s="5" t="s">
        <v>6</v>
      </c>
      <c r="B12" s="6">
        <v>104.53</v>
      </c>
      <c r="C12" s="6">
        <f t="shared" si="0"/>
        <v>168.22431019999999</v>
      </c>
      <c r="D12" s="6" t="s">
        <v>35</v>
      </c>
      <c r="E12" s="6" t="s">
        <v>35</v>
      </c>
    </row>
    <row r="13" spans="1:5" x14ac:dyDescent="0.3">
      <c r="A13" s="5" t="s">
        <v>38</v>
      </c>
      <c r="B13" s="6">
        <v>103.5</v>
      </c>
      <c r="C13" s="6">
        <f t="shared" si="0"/>
        <v>166.56668999999999</v>
      </c>
      <c r="D13" s="6" t="s">
        <v>35</v>
      </c>
      <c r="E13" s="6" t="s">
        <v>35</v>
      </c>
    </row>
    <row r="14" spans="1:5" x14ac:dyDescent="0.3">
      <c r="A14" s="5" t="s">
        <v>39</v>
      </c>
      <c r="B14" s="6">
        <v>103.45</v>
      </c>
      <c r="C14" s="6">
        <f t="shared" si="0"/>
        <v>166.486223</v>
      </c>
      <c r="D14" s="6" t="s">
        <v>35</v>
      </c>
      <c r="E14" s="6" t="s">
        <v>35</v>
      </c>
    </row>
    <row r="15" spans="1:5" x14ac:dyDescent="0.3">
      <c r="A15" s="5" t="s">
        <v>7</v>
      </c>
      <c r="B15" s="6">
        <v>103.63</v>
      </c>
      <c r="C15" s="6">
        <f t="shared" si="0"/>
        <v>166.77590419999999</v>
      </c>
      <c r="D15" s="6" t="s">
        <v>35</v>
      </c>
      <c r="E15" s="6" t="s">
        <v>35</v>
      </c>
    </row>
    <row r="16" spans="1:5" x14ac:dyDescent="0.3">
      <c r="A16" s="5" t="s">
        <v>8</v>
      </c>
      <c r="B16" s="6">
        <v>103.62</v>
      </c>
      <c r="C16" s="6">
        <f t="shared" si="0"/>
        <v>166.7598108</v>
      </c>
      <c r="D16" s="6" t="s">
        <v>35</v>
      </c>
      <c r="E16" s="6" t="s">
        <v>35</v>
      </c>
    </row>
    <row r="17" spans="1:5" x14ac:dyDescent="0.3">
      <c r="A17" s="5" t="s">
        <v>20</v>
      </c>
      <c r="B17" s="6">
        <v>103.23</v>
      </c>
      <c r="C17" s="6">
        <f t="shared" si="0"/>
        <v>166.1321682</v>
      </c>
      <c r="D17" s="6" t="s">
        <v>35</v>
      </c>
      <c r="E17" s="6" t="s">
        <v>35</v>
      </c>
    </row>
    <row r="18" spans="1:5" x14ac:dyDescent="0.3">
      <c r="A18" s="5" t="s">
        <v>11</v>
      </c>
      <c r="B18" s="6">
        <v>82.92</v>
      </c>
      <c r="C18" s="6">
        <f t="shared" ref="C18" si="2">B18*1.60934</f>
        <v>133.44647280000001</v>
      </c>
      <c r="D18" s="6" t="s">
        <v>35</v>
      </c>
      <c r="E18" s="6" t="s">
        <v>35</v>
      </c>
    </row>
    <row r="19" spans="1:5" x14ac:dyDescent="0.3">
      <c r="A19" s="5" t="s">
        <v>10</v>
      </c>
      <c r="B19" s="6">
        <v>82.84</v>
      </c>
      <c r="C19" s="6">
        <f t="shared" si="0"/>
        <v>133.31772560000002</v>
      </c>
      <c r="D19" s="6" t="s">
        <v>35</v>
      </c>
      <c r="E19" s="6" t="s">
        <v>35</v>
      </c>
    </row>
    <row r="20" spans="1:5" x14ac:dyDescent="0.3">
      <c r="A20" s="5" t="s">
        <v>12</v>
      </c>
      <c r="B20" s="6">
        <v>60.17</v>
      </c>
      <c r="C20" s="6">
        <f t="shared" si="0"/>
        <v>96.833987800000003</v>
      </c>
      <c r="D20" s="6" t="s">
        <v>35</v>
      </c>
      <c r="E20" s="6" t="s">
        <v>35</v>
      </c>
    </row>
    <row r="21" spans="1:5" x14ac:dyDescent="0.3">
      <c r="A21" s="5" t="s">
        <v>13</v>
      </c>
      <c r="B21" s="6">
        <v>59.9</v>
      </c>
      <c r="C21" s="6">
        <f t="shared" si="0"/>
        <v>96.399466000000004</v>
      </c>
      <c r="D21" s="6" t="s">
        <v>35</v>
      </c>
      <c r="E21" s="6" t="s">
        <v>35</v>
      </c>
    </row>
    <row r="22" spans="1:5" x14ac:dyDescent="0.3">
      <c r="A22" s="10" t="s">
        <v>51</v>
      </c>
      <c r="B22" s="11">
        <v>53.53</v>
      </c>
      <c r="C22" s="11">
        <f>B22*1.60934</f>
        <v>86.147970200000003</v>
      </c>
      <c r="D22" s="6" t="s">
        <v>35</v>
      </c>
      <c r="E22" s="6" t="s">
        <v>35</v>
      </c>
    </row>
    <row r="23" spans="1:5" x14ac:dyDescent="0.3">
      <c r="A23" s="5" t="s">
        <v>14</v>
      </c>
      <c r="B23" s="6">
        <v>47.1</v>
      </c>
      <c r="C23" s="6">
        <f t="shared" si="0"/>
        <v>75.799914000000001</v>
      </c>
      <c r="D23" s="6" t="s">
        <v>35</v>
      </c>
      <c r="E23" s="6" t="s">
        <v>35</v>
      </c>
    </row>
    <row r="24" spans="1:5" x14ac:dyDescent="0.3">
      <c r="A24" s="5" t="s">
        <v>15</v>
      </c>
      <c r="B24" s="6">
        <v>47.1</v>
      </c>
      <c r="C24" s="6">
        <f t="shared" si="0"/>
        <v>75.799914000000001</v>
      </c>
      <c r="D24" s="6" t="s">
        <v>35</v>
      </c>
      <c r="E24" s="6" t="s">
        <v>35</v>
      </c>
    </row>
    <row r="25" spans="1:5" x14ac:dyDescent="0.3">
      <c r="A25" s="5" t="s">
        <v>40</v>
      </c>
      <c r="B25" s="6">
        <v>47.1</v>
      </c>
      <c r="C25" s="6">
        <f t="shared" si="0"/>
        <v>75.799914000000001</v>
      </c>
      <c r="D25" s="6" t="s">
        <v>35</v>
      </c>
      <c r="E25" s="6" t="s">
        <v>48</v>
      </c>
    </row>
    <row r="26" spans="1:5" x14ac:dyDescent="0.3">
      <c r="A26" s="5" t="s">
        <v>41</v>
      </c>
      <c r="B26" s="6">
        <v>46.65</v>
      </c>
      <c r="C26" s="6">
        <f t="shared" si="0"/>
        <v>75.075710999999998</v>
      </c>
      <c r="D26" s="6" t="s">
        <v>35</v>
      </c>
      <c r="E26" s="6" t="s">
        <v>35</v>
      </c>
    </row>
    <row r="27" spans="1:5" x14ac:dyDescent="0.3">
      <c r="A27" s="5" t="s">
        <v>42</v>
      </c>
      <c r="B27" s="6">
        <v>46.18</v>
      </c>
      <c r="C27" s="6">
        <f t="shared" si="0"/>
        <v>74.319321200000005</v>
      </c>
      <c r="D27" s="6" t="s">
        <v>35</v>
      </c>
      <c r="E27" s="6" t="s">
        <v>35</v>
      </c>
    </row>
    <row r="28" spans="1:5" x14ac:dyDescent="0.3">
      <c r="A28" s="5" t="s">
        <v>17</v>
      </c>
      <c r="B28" s="6">
        <v>46.54</v>
      </c>
      <c r="C28" s="6">
        <f t="shared" si="0"/>
        <v>74.898683599999998</v>
      </c>
      <c r="D28" s="6" t="s">
        <v>35</v>
      </c>
      <c r="E28" s="6" t="s">
        <v>35</v>
      </c>
    </row>
    <row r="29" spans="1:5" x14ac:dyDescent="0.3">
      <c r="A29" s="5" t="s">
        <v>18</v>
      </c>
      <c r="B29" s="6">
        <v>46.42</v>
      </c>
      <c r="C29" s="6">
        <f t="shared" si="0"/>
        <v>74.705562799999996</v>
      </c>
      <c r="D29" s="6" t="s">
        <v>35</v>
      </c>
      <c r="E29" s="6" t="s">
        <v>35</v>
      </c>
    </row>
    <row r="30" spans="1:5" x14ac:dyDescent="0.3">
      <c r="A30" s="5" t="s">
        <v>19</v>
      </c>
      <c r="B30" s="6">
        <v>46.1</v>
      </c>
      <c r="C30" s="6">
        <f t="shared" si="0"/>
        <v>74.190573999999998</v>
      </c>
      <c r="D30" s="6" t="s">
        <v>35</v>
      </c>
      <c r="E30" s="6" t="s">
        <v>35</v>
      </c>
    </row>
    <row r="31" spans="1:5" x14ac:dyDescent="0.3">
      <c r="A31" s="5" t="s">
        <v>21</v>
      </c>
      <c r="B31" s="6">
        <v>35.950000000000003</v>
      </c>
      <c r="C31" s="6">
        <f t="shared" si="0"/>
        <v>57.855773000000006</v>
      </c>
      <c r="D31" s="6" t="s">
        <v>35</v>
      </c>
      <c r="E31" s="6" t="s">
        <v>35</v>
      </c>
    </row>
    <row r="32" spans="1:5" x14ac:dyDescent="0.3">
      <c r="A32" s="5" t="s">
        <v>22</v>
      </c>
      <c r="B32" s="6">
        <v>35.799999999999997</v>
      </c>
      <c r="C32" s="6">
        <f t="shared" si="0"/>
        <v>57.614371999999996</v>
      </c>
      <c r="D32" s="6" t="s">
        <v>35</v>
      </c>
      <c r="E32" s="6" t="s">
        <v>35</v>
      </c>
    </row>
    <row r="33" spans="1:5" x14ac:dyDescent="0.3">
      <c r="A33" s="5" t="s">
        <v>43</v>
      </c>
      <c r="B33" s="6">
        <v>18.32</v>
      </c>
      <c r="C33" s="6">
        <f t="shared" si="0"/>
        <v>29.4831088</v>
      </c>
      <c r="D33" s="6" t="s">
        <v>35</v>
      </c>
      <c r="E33" s="6" t="s">
        <v>35</v>
      </c>
    </row>
    <row r="34" spans="1:5" x14ac:dyDescent="0.3">
      <c r="A34" s="5" t="s">
        <v>26</v>
      </c>
      <c r="B34" s="6">
        <v>17.97</v>
      </c>
      <c r="C34" s="6">
        <f t="shared" si="0"/>
        <v>28.919839799999998</v>
      </c>
      <c r="D34" s="6" t="s">
        <v>35</v>
      </c>
      <c r="E34" s="6" t="s">
        <v>35</v>
      </c>
    </row>
    <row r="35" spans="1:5" x14ac:dyDescent="0.3">
      <c r="A35" s="5" t="s">
        <v>27</v>
      </c>
      <c r="B35" s="6">
        <v>17.96</v>
      </c>
      <c r="C35" s="6">
        <f t="shared" si="0"/>
        <v>28.903746400000003</v>
      </c>
      <c r="D35" s="6" t="s">
        <v>35</v>
      </c>
      <c r="E35" s="6" t="s">
        <v>35</v>
      </c>
    </row>
    <row r="36" spans="1:5" x14ac:dyDescent="0.3">
      <c r="A36" s="12" t="s">
        <v>25</v>
      </c>
      <c r="B36" s="6">
        <v>17.899999999999999</v>
      </c>
      <c r="C36" s="6">
        <f t="shared" si="0"/>
        <v>28.807185999999998</v>
      </c>
      <c r="D36" s="6" t="s">
        <v>35</v>
      </c>
      <c r="E36" s="6" t="s">
        <v>35</v>
      </c>
    </row>
    <row r="37" spans="1:5" x14ac:dyDescent="0.3">
      <c r="A37" s="5" t="s">
        <v>44</v>
      </c>
      <c r="B37" s="6">
        <v>17.170000000000002</v>
      </c>
      <c r="C37" s="6">
        <f t="shared" si="0"/>
        <v>27.632367800000004</v>
      </c>
      <c r="D37" s="6" t="s">
        <v>35</v>
      </c>
      <c r="E37" s="6" t="s">
        <v>35</v>
      </c>
    </row>
    <row r="38" spans="1:5" x14ac:dyDescent="0.3">
      <c r="A38" s="5" t="s">
        <v>45</v>
      </c>
      <c r="B38" s="6">
        <v>17.09</v>
      </c>
      <c r="C38" s="6">
        <f t="shared" si="0"/>
        <v>27.503620600000001</v>
      </c>
      <c r="D38" s="6" t="s">
        <v>35</v>
      </c>
      <c r="E38" s="6" t="s">
        <v>35</v>
      </c>
    </row>
    <row r="39" spans="1:5" x14ac:dyDescent="0.3">
      <c r="A39" s="5" t="s">
        <v>23</v>
      </c>
      <c r="B39" s="6">
        <v>17.72</v>
      </c>
      <c r="C39" s="6">
        <f t="shared" si="0"/>
        <v>28.517504799999998</v>
      </c>
      <c r="D39" s="6" t="s">
        <v>35</v>
      </c>
      <c r="E39" s="6" t="s">
        <v>35</v>
      </c>
    </row>
    <row r="40" spans="1:5" x14ac:dyDescent="0.3">
      <c r="A40" s="5" t="s">
        <v>24</v>
      </c>
      <c r="B40" s="6">
        <v>17.7</v>
      </c>
      <c r="C40" s="6">
        <f t="shared" si="0"/>
        <v>28.485317999999999</v>
      </c>
      <c r="D40" s="6" t="s">
        <v>35</v>
      </c>
      <c r="E40" s="6" t="s">
        <v>35</v>
      </c>
    </row>
    <row r="41" spans="1:5" x14ac:dyDescent="0.3">
      <c r="A41" s="10" t="s">
        <v>52</v>
      </c>
      <c r="B41" s="11">
        <v>3.87</v>
      </c>
      <c r="C41" s="11">
        <v>6.22</v>
      </c>
      <c r="D41" s="11" t="s">
        <v>48</v>
      </c>
      <c r="E41" s="11" t="s">
        <v>48</v>
      </c>
    </row>
    <row r="42" spans="1:5" x14ac:dyDescent="0.3">
      <c r="A42" s="5" t="s">
        <v>28</v>
      </c>
      <c r="B42" s="6">
        <v>2.2000000000000002</v>
      </c>
      <c r="C42" s="6">
        <f t="shared" si="0"/>
        <v>3.5405480000000003</v>
      </c>
      <c r="D42" s="6" t="s">
        <v>35</v>
      </c>
      <c r="E42" s="6" t="s">
        <v>35</v>
      </c>
    </row>
    <row r="43" spans="1:5" x14ac:dyDescent="0.3">
      <c r="A43" s="5" t="s">
        <v>29</v>
      </c>
      <c r="B43" s="6">
        <v>2.2000000000000002</v>
      </c>
      <c r="C43" s="6">
        <f t="shared" si="0"/>
        <v>3.5405480000000003</v>
      </c>
      <c r="D43" s="6" t="s">
        <v>35</v>
      </c>
      <c r="E43" s="6" t="s">
        <v>35</v>
      </c>
    </row>
    <row r="44" spans="1:5" x14ac:dyDescent="0.3">
      <c r="A44" s="5" t="s">
        <v>30</v>
      </c>
      <c r="B44" s="6">
        <f>C44*0.621371</f>
        <v>329.47575904000001</v>
      </c>
      <c r="C44" s="6">
        <v>530.24</v>
      </c>
      <c r="D44" s="6" t="s">
        <v>35</v>
      </c>
      <c r="E44" s="6" t="s">
        <v>35</v>
      </c>
    </row>
    <row r="45" spans="1:5" x14ac:dyDescent="0.3">
      <c r="A45" s="5" t="s">
        <v>49</v>
      </c>
      <c r="B45" s="6">
        <f t="shared" ref="B45:B47" si="3">C45*0.621371</f>
        <v>329.47575904000001</v>
      </c>
      <c r="C45" s="6">
        <v>530.24</v>
      </c>
      <c r="D45" s="6" t="s">
        <v>35</v>
      </c>
      <c r="E45" s="6" t="s">
        <v>35</v>
      </c>
    </row>
    <row r="46" spans="1:5" x14ac:dyDescent="0.3">
      <c r="A46" s="5" t="s">
        <v>32</v>
      </c>
      <c r="B46" s="6">
        <f t="shared" si="3"/>
        <v>329.47575904000001</v>
      </c>
      <c r="C46" s="6">
        <v>530.24</v>
      </c>
      <c r="D46" s="6" t="s">
        <v>35</v>
      </c>
      <c r="E46" s="6" t="s">
        <v>35</v>
      </c>
    </row>
    <row r="47" spans="1:5" x14ac:dyDescent="0.3">
      <c r="A47" s="5" t="s">
        <v>31</v>
      </c>
      <c r="B47" s="6">
        <f t="shared" si="3"/>
        <v>329.47575904000001</v>
      </c>
      <c r="C47" s="6">
        <v>530.24</v>
      </c>
      <c r="D47" s="6" t="s">
        <v>35</v>
      </c>
      <c r="E47" s="6" t="s">
        <v>35</v>
      </c>
    </row>
    <row r="48" spans="1:5" x14ac:dyDescent="0.3">
      <c r="A48" s="5" t="s">
        <v>46</v>
      </c>
      <c r="B48" s="6">
        <f t="shared" ref="B48:B49" si="4">C48*0.621371</f>
        <v>329.47575904000001</v>
      </c>
      <c r="C48" s="6">
        <v>530.24</v>
      </c>
      <c r="D48" s="6" t="s">
        <v>35</v>
      </c>
      <c r="E48" s="6" t="s">
        <v>35</v>
      </c>
    </row>
    <row r="49" spans="1:5" x14ac:dyDescent="0.3">
      <c r="A49" s="5" t="s">
        <v>47</v>
      </c>
      <c r="B49" s="6">
        <f t="shared" si="4"/>
        <v>329.47575904000001</v>
      </c>
      <c r="C49" s="6">
        <v>530.24</v>
      </c>
      <c r="D49" s="6" t="s">
        <v>35</v>
      </c>
      <c r="E49" s="6" t="s">
        <v>35</v>
      </c>
    </row>
  </sheetData>
  <autoFilter ref="A1:E49" xr:uid="{D3F8E18F-5828-4E1F-84A6-339B050EF476}"/>
  <printOptions gridLines="1"/>
  <pageMargins left="0" right="0" top="0.25" bottom="0.25" header="0.3" footer="0.3"/>
  <pageSetup scale="77" orientation="landscape" r:id="rId1"/>
  <headerFooter>
    <oddFooter>&amp;Z&amp;F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METADATA</vt:lpstr>
      <vt:lpstr>2019-2020 Lamprey</vt:lpstr>
      <vt:lpstr>'2019-2020 Lamprey'!Print_Area</vt:lpstr>
      <vt:lpstr>'2019-2020 Lamprey'!Print_Titles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D. Evans</dc:creator>
  <cp:lastModifiedBy>Liedtke, Theresa L.</cp:lastModifiedBy>
  <cp:lastPrinted>2019-09-09T22:59:48Z</cp:lastPrinted>
  <dcterms:created xsi:type="dcterms:W3CDTF">2018-02-20T22:55:28Z</dcterms:created>
  <dcterms:modified xsi:type="dcterms:W3CDTF">2022-05-09T18:00:09Z</dcterms:modified>
</cp:coreProperties>
</file>